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same\Desktop\"/>
    </mc:Choice>
  </mc:AlternateContent>
  <xr:revisionPtr revIDLastSave="0" documentId="13_ncr:1_{0BEA1873-D6C3-4567-968E-F5E5E8EC0732}" xr6:coauthVersionLast="47" xr6:coauthVersionMax="47" xr10:uidLastSave="{00000000-0000-0000-0000-000000000000}"/>
  <bookViews>
    <workbookView xWindow="-120" yWindow="-120" windowWidth="29040" windowHeight="15840" xr2:uid="{21D2B030-62B2-45B2-A273-03BF350D8903}"/>
  </bookViews>
  <sheets>
    <sheet name="Encuesta" sheetId="1" r:id="rId1"/>
    <sheet name="Informe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2" l="1"/>
  <c r="G7" i="2"/>
  <c r="G8" i="2"/>
  <c r="C9" i="2"/>
  <c r="G9" i="2"/>
  <c r="C10" i="2"/>
  <c r="G10" i="2"/>
  <c r="C12" i="2"/>
  <c r="G12" i="2"/>
  <c r="C13" i="2"/>
  <c r="C14" i="2"/>
  <c r="G14" i="2"/>
  <c r="C15" i="2"/>
  <c r="G15" i="2"/>
  <c r="C17" i="2"/>
  <c r="G17" i="2"/>
  <c r="C18" i="2"/>
  <c r="G18" i="2"/>
  <c r="C19" i="2"/>
  <c r="G19" i="2"/>
  <c r="C20" i="2"/>
  <c r="G20" i="2"/>
  <c r="C21" i="2"/>
  <c r="G21" i="2"/>
  <c r="C22" i="2"/>
  <c r="G22" i="2"/>
  <c r="C23" i="2"/>
  <c r="G23" i="2"/>
  <c r="C24" i="2"/>
  <c r="G24" i="2"/>
  <c r="C25" i="2"/>
  <c r="G25" i="2"/>
  <c r="C26" i="2"/>
  <c r="G26" i="2"/>
  <c r="C27" i="2"/>
  <c r="G27" i="2"/>
  <c r="G6" i="2" l="1"/>
  <c r="C6" i="2"/>
  <c r="H26" i="2"/>
  <c r="D27" i="2"/>
  <c r="D24" i="2"/>
  <c r="H15" i="2"/>
  <c r="G11" i="2"/>
  <c r="H8" i="2"/>
  <c r="D12" i="2"/>
  <c r="D8" i="2"/>
  <c r="H14" i="2"/>
  <c r="H7" i="2"/>
  <c r="D20" i="2"/>
  <c r="D17" i="2"/>
  <c r="H25" i="2"/>
  <c r="D25" i="2"/>
  <c r="H13" i="2"/>
  <c r="D21" i="2"/>
  <c r="H20" i="2"/>
  <c r="D14" i="2"/>
  <c r="H24" i="2"/>
  <c r="D22" i="2"/>
  <c r="D19" i="2"/>
  <c r="D13" i="2"/>
  <c r="D10" i="2"/>
  <c r="H23" i="2"/>
  <c r="H17" i="2"/>
  <c r="D23" i="2"/>
  <c r="H10" i="2"/>
  <c r="H21" i="2"/>
  <c r="H18" i="2"/>
  <c r="D15" i="2"/>
  <c r="H12" i="2"/>
  <c r="H9" i="2"/>
  <c r="D7" i="2"/>
  <c r="H27" i="2"/>
  <c r="D26" i="2"/>
  <c r="C11" i="2"/>
  <c r="D18" i="2"/>
  <c r="H22" i="2"/>
  <c r="H19" i="2"/>
  <c r="D9" i="2"/>
</calcChain>
</file>

<file path=xl/sharedStrings.xml><?xml version="1.0" encoding="utf-8"?>
<sst xmlns="http://schemas.openxmlformats.org/spreadsheetml/2006/main" count="33" uniqueCount="23">
  <si>
    <t>Nombre</t>
  </si>
  <si>
    <t>1. ¿En qué estado de ánimo has llegado hoy?</t>
  </si>
  <si>
    <t>Verde</t>
  </si>
  <si>
    <t>Agridulce</t>
  </si>
  <si>
    <t>Rojo</t>
  </si>
  <si>
    <t>2. ¿En qué estado de ánimo te vas hoy?</t>
  </si>
  <si>
    <t>Súperverde</t>
  </si>
  <si>
    <t>Del 1 al 10, ¿Cuánto te gusta lo que has hecho hoy?</t>
  </si>
  <si>
    <t>Si quieres hacer algún comentario, aquí tienes tu espacio</t>
  </si>
  <si>
    <t>TEST DIARIO DE LA FELICIDAD</t>
  </si>
  <si>
    <t>Email</t>
  </si>
  <si>
    <t xml:space="preserve"> </t>
  </si>
  <si>
    <t>Ambar</t>
  </si>
  <si>
    <t>Super verde</t>
  </si>
  <si>
    <t>En que estado te has ido</t>
  </si>
  <si>
    <t>En que estado has llegado</t>
  </si>
  <si>
    <t>Solucionado</t>
  </si>
  <si>
    <t>Problemas</t>
  </si>
  <si>
    <t>Puntuación de tu trabajo</t>
  </si>
  <si>
    <t>Pregunta</t>
  </si>
  <si>
    <t>[Indicar fecha]</t>
  </si>
  <si>
    <t>[Indicar fecha semana siguiente]</t>
  </si>
  <si>
    <t>Problemas solucionados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</si>
</sst>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sz val="11"/>
      <color theme="0"/>
      <name val="Montserrat"/>
    </font>
    <font>
      <b/>
      <sz val="11"/>
      <color theme="0"/>
      <name val="Montserrat"/>
    </font>
    <font>
      <sz val="11"/>
      <color rgb="FF545361"/>
      <name val="Montserrat"/>
    </font>
    <font>
      <b/>
      <sz val="11"/>
      <color rgb="FF545361"/>
      <name val="Montserrat"/>
    </font>
    <font>
      <b/>
      <sz val="12"/>
      <color rgb="FF61D8B7"/>
      <name val="Montserrat"/>
    </font>
    <font>
      <sz val="11"/>
      <color rgb="FF000000"/>
      <name val="Calibri"/>
      <family val="2"/>
    </font>
    <font>
      <sz val="11"/>
      <color rgb="FF000000"/>
      <name val="Montserrat"/>
    </font>
    <font>
      <sz val="11"/>
      <name val="Montserrat"/>
    </font>
    <font>
      <b/>
      <sz val="11"/>
      <name val="Montserrat"/>
    </font>
    <font>
      <b/>
      <sz val="9"/>
      <color theme="0"/>
      <name val="Montserrat"/>
    </font>
  </fonts>
  <fills count="10">
    <fill>
      <patternFill patternType="none"/>
    </fill>
    <fill>
      <patternFill patternType="gray125"/>
    </fill>
    <fill>
      <patternFill patternType="solid">
        <fgColor rgb="FF545361"/>
        <bgColor indexed="64"/>
      </patternFill>
    </fill>
    <fill>
      <patternFill patternType="solid">
        <fgColor rgb="FF61D8B7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61D8B7"/>
        <bgColor rgb="FFF3F3F3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indexed="64"/>
      </patternFill>
    </fill>
    <fill>
      <patternFill patternType="solid">
        <fgColor rgb="FF545361"/>
        <bgColor rgb="FFCFE2F3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rgb="FF61D8B7"/>
      </left>
      <right style="medium">
        <color rgb="FF61D8B7"/>
      </right>
      <top style="medium">
        <color rgb="FF61D8B7"/>
      </top>
      <bottom style="medium">
        <color rgb="FF61D8B7"/>
      </bottom>
      <diagonal/>
    </border>
    <border>
      <left style="medium">
        <color rgb="FF61D8B7"/>
      </left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/>
      <bottom/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</borders>
  <cellStyleXfs count="2">
    <xf numFmtId="0" fontId="0" fillId="0" borderId="0"/>
    <xf numFmtId="0" fontId="7" fillId="0" borderId="0"/>
  </cellStyleXfs>
  <cellXfs count="116">
    <xf numFmtId="0" fontId="0" fillId="0" borderId="0" xfId="0"/>
    <xf numFmtId="0" fontId="1" fillId="0" borderId="0" xfId="0" applyFont="1"/>
    <xf numFmtId="0" fontId="4" fillId="0" borderId="0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5" fillId="3" borderId="0" xfId="0" applyFont="1" applyFill="1" applyAlignment="1"/>
    <xf numFmtId="0" fontId="4" fillId="3" borderId="0" xfId="0" applyFont="1" applyFill="1" applyAlignment="1"/>
    <xf numFmtId="0" fontId="4" fillId="3" borderId="0" xfId="0" applyFont="1" applyFill="1"/>
    <xf numFmtId="0" fontId="1" fillId="0" borderId="1" xfId="0" applyFont="1" applyBorder="1"/>
    <xf numFmtId="0" fontId="5" fillId="0" borderId="0" xfId="0" applyFont="1" applyAlignment="1">
      <alignment horizont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9" fillId="4" borderId="0" xfId="1" applyFont="1" applyFill="1"/>
    <xf numFmtId="0" fontId="4" fillId="5" borderId="0" xfId="1" applyFont="1" applyFill="1"/>
    <xf numFmtId="0" fontId="4" fillId="3" borderId="0" xfId="1" applyFont="1" applyFill="1"/>
    <xf numFmtId="0" fontId="9" fillId="6" borderId="0" xfId="1" applyFont="1" applyFill="1" applyAlignment="1">
      <alignment horizontal="center"/>
    </xf>
    <xf numFmtId="0" fontId="8" fillId="7" borderId="0" xfId="1" applyFont="1" applyFill="1" applyAlignment="1">
      <alignment horizontal="center"/>
    </xf>
    <xf numFmtId="0" fontId="8" fillId="0" borderId="0" xfId="1" applyFont="1" applyFill="1"/>
    <xf numFmtId="0" fontId="9" fillId="0" borderId="0" xfId="1" applyFont="1" applyFill="1"/>
    <xf numFmtId="0" fontId="4" fillId="0" borderId="0" xfId="1" applyFont="1" applyFill="1"/>
    <xf numFmtId="0" fontId="8" fillId="0" borderId="0" xfId="1" applyFont="1" applyFill="1" applyAlignment="1">
      <alignment horizontal="center"/>
    </xf>
    <xf numFmtId="0" fontId="9" fillId="0" borderId="0" xfId="1" applyFont="1" applyFill="1" applyAlignment="1">
      <alignment horizontal="center"/>
    </xf>
    <xf numFmtId="0" fontId="5" fillId="5" borderId="0" xfId="1" applyFont="1" applyFill="1" applyAlignment="1">
      <alignment horizontal="center"/>
    </xf>
    <xf numFmtId="0" fontId="5" fillId="5" borderId="0" xfId="1" applyFont="1" applyFill="1" applyAlignment="1"/>
    <xf numFmtId="0" fontId="5" fillId="5" borderId="13" xfId="1" applyFont="1" applyFill="1" applyBorder="1" applyAlignment="1"/>
    <xf numFmtId="0" fontId="5" fillId="5" borderId="15" xfId="1" applyFont="1" applyFill="1" applyBorder="1" applyAlignment="1">
      <alignment horizontal="center"/>
    </xf>
    <xf numFmtId="0" fontId="5" fillId="5" borderId="14" xfId="1" applyFont="1" applyFill="1" applyBorder="1" applyAlignment="1"/>
    <xf numFmtId="0" fontId="5" fillId="0" borderId="18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5" fillId="5" borderId="13" xfId="1" applyFont="1" applyFill="1" applyBorder="1"/>
    <xf numFmtId="0" fontId="4" fillId="5" borderId="14" xfId="1" applyFont="1" applyFill="1" applyBorder="1" applyAlignment="1">
      <alignment horizontal="center"/>
    </xf>
    <xf numFmtId="0" fontId="5" fillId="5" borderId="18" xfId="1" applyFont="1" applyFill="1" applyBorder="1"/>
    <xf numFmtId="0" fontId="4" fillId="5" borderId="19" xfId="1" applyFont="1" applyFill="1" applyBorder="1" applyAlignment="1">
      <alignment horizontal="center"/>
    </xf>
    <xf numFmtId="0" fontId="4" fillId="5" borderId="16" xfId="1" applyFont="1" applyFill="1" applyBorder="1" applyAlignment="1">
      <alignment horizontal="center"/>
    </xf>
    <xf numFmtId="0" fontId="5" fillId="0" borderId="0" xfId="1" applyFont="1" applyFill="1" applyAlignment="1"/>
    <xf numFmtId="0" fontId="5" fillId="9" borderId="21" xfId="1" applyFont="1" applyFill="1" applyBorder="1" applyAlignment="1">
      <alignment horizontal="center"/>
    </xf>
    <xf numFmtId="0" fontId="4" fillId="0" borderId="19" xfId="1" applyFont="1" applyBorder="1"/>
    <xf numFmtId="0" fontId="4" fillId="0" borderId="16" xfId="1" applyFont="1" applyBorder="1"/>
    <xf numFmtId="0" fontId="4" fillId="0" borderId="0" xfId="1" applyFont="1" applyBorder="1"/>
    <xf numFmtId="0" fontId="4" fillId="0" borderId="17" xfId="1" applyFont="1" applyBorder="1"/>
    <xf numFmtId="0" fontId="4" fillId="0" borderId="22" xfId="1" applyFont="1" applyBorder="1"/>
    <xf numFmtId="0" fontId="4" fillId="0" borderId="23" xfId="1" applyFont="1" applyBorder="1"/>
    <xf numFmtId="0" fontId="3" fillId="2" borderId="1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4" fillId="0" borderId="18" xfId="1" applyFont="1" applyBorder="1" applyAlignment="1">
      <alignment horizontal="left" vertical="top"/>
    </xf>
    <xf numFmtId="0" fontId="4" fillId="0" borderId="19" xfId="1" applyFont="1" applyBorder="1" applyAlignment="1">
      <alignment horizontal="left" vertical="top"/>
    </xf>
    <xf numFmtId="0" fontId="4" fillId="0" borderId="16" xfId="1" applyFont="1" applyBorder="1" applyAlignment="1">
      <alignment horizontal="left" vertical="top"/>
    </xf>
    <xf numFmtId="0" fontId="4" fillId="0" borderId="20" xfId="1" applyFont="1" applyBorder="1" applyAlignment="1">
      <alignment horizontal="left" vertical="top"/>
    </xf>
    <xf numFmtId="0" fontId="4" fillId="0" borderId="0" xfId="1" applyFont="1" applyBorder="1" applyAlignment="1">
      <alignment horizontal="left" vertical="top"/>
    </xf>
    <xf numFmtId="10" fontId="4" fillId="0" borderId="0" xfId="1" applyNumberFormat="1" applyFont="1" applyBorder="1" applyAlignment="1">
      <alignment horizontal="left" vertical="top"/>
    </xf>
    <xf numFmtId="0" fontId="4" fillId="0" borderId="17" xfId="1" applyFont="1" applyBorder="1" applyAlignment="1">
      <alignment horizontal="left" vertical="top"/>
    </xf>
    <xf numFmtId="0" fontId="4" fillId="0" borderId="21" xfId="1" applyFont="1" applyBorder="1" applyAlignment="1">
      <alignment horizontal="left" vertical="top"/>
    </xf>
    <xf numFmtId="0" fontId="4" fillId="0" borderId="22" xfId="1" applyFont="1" applyBorder="1" applyAlignment="1">
      <alignment horizontal="left" vertical="top"/>
    </xf>
    <xf numFmtId="0" fontId="4" fillId="0" borderId="23" xfId="1" applyFont="1" applyBorder="1" applyAlignment="1">
      <alignment horizontal="left" vertical="top"/>
    </xf>
    <xf numFmtId="0" fontId="4" fillId="4" borderId="21" xfId="1" applyFont="1" applyFill="1" applyBorder="1" applyAlignment="1">
      <alignment horizontal="left" vertical="top"/>
    </xf>
    <xf numFmtId="0" fontId="4" fillId="0" borderId="18" xfId="1" applyFont="1" applyFill="1" applyBorder="1" applyAlignment="1">
      <alignment horizontal="left" vertical="top"/>
    </xf>
    <xf numFmtId="0" fontId="4" fillId="0" borderId="19" xfId="1" applyFont="1" applyFill="1" applyBorder="1" applyAlignment="1">
      <alignment horizontal="left" vertical="top"/>
    </xf>
    <xf numFmtId="0" fontId="4" fillId="0" borderId="16" xfId="1" applyFont="1" applyFill="1" applyBorder="1" applyAlignment="1">
      <alignment horizontal="left" vertical="top"/>
    </xf>
    <xf numFmtId="0" fontId="4" fillId="0" borderId="20" xfId="1" applyFont="1" applyFill="1" applyBorder="1" applyAlignment="1">
      <alignment horizontal="left" vertical="top"/>
    </xf>
    <xf numFmtId="0" fontId="4" fillId="0" borderId="0" xfId="1" applyFont="1" applyFill="1" applyBorder="1" applyAlignment="1">
      <alignment horizontal="left" vertical="top"/>
    </xf>
    <xf numFmtId="0" fontId="4" fillId="0" borderId="17" xfId="1" applyFont="1" applyFill="1" applyBorder="1" applyAlignment="1">
      <alignment horizontal="left" vertical="top"/>
    </xf>
    <xf numFmtId="0" fontId="4" fillId="0" borderId="21" xfId="1" applyFont="1" applyFill="1" applyBorder="1" applyAlignment="1">
      <alignment horizontal="left" vertical="top"/>
    </xf>
    <xf numFmtId="0" fontId="4" fillId="0" borderId="22" xfId="1" applyFont="1" applyFill="1" applyBorder="1" applyAlignment="1">
      <alignment horizontal="left" vertical="top"/>
    </xf>
    <xf numFmtId="0" fontId="4" fillId="0" borderId="23" xfId="1" applyFont="1" applyFill="1" applyBorder="1" applyAlignment="1">
      <alignment horizontal="left" vertical="top"/>
    </xf>
    <xf numFmtId="0" fontId="5" fillId="6" borderId="19" xfId="1" applyFont="1" applyFill="1" applyBorder="1" applyAlignment="1">
      <alignment horizontal="center"/>
    </xf>
    <xf numFmtId="9" fontId="5" fillId="6" borderId="16" xfId="1" applyNumberFormat="1" applyFont="1" applyFill="1" applyBorder="1" applyAlignment="1">
      <alignment horizontal="center"/>
    </xf>
    <xf numFmtId="0" fontId="5" fillId="6" borderId="0" xfId="1" applyFont="1" applyFill="1" applyBorder="1" applyAlignment="1">
      <alignment horizontal="center"/>
    </xf>
    <xf numFmtId="9" fontId="5" fillId="6" borderId="17" xfId="1" applyNumberFormat="1" applyFont="1" applyFill="1" applyBorder="1" applyAlignment="1">
      <alignment horizontal="center"/>
    </xf>
    <xf numFmtId="0" fontId="5" fillId="9" borderId="22" xfId="1" applyFont="1" applyFill="1" applyBorder="1" applyAlignment="1">
      <alignment horizontal="center"/>
    </xf>
    <xf numFmtId="9" fontId="5" fillId="9" borderId="23" xfId="1" applyNumberFormat="1" applyFont="1" applyFill="1" applyBorder="1" applyAlignment="1">
      <alignment horizontal="center"/>
    </xf>
    <xf numFmtId="0" fontId="5" fillId="6" borderId="22" xfId="1" applyFont="1" applyFill="1" applyBorder="1" applyAlignment="1">
      <alignment horizontal="center"/>
    </xf>
    <xf numFmtId="9" fontId="5" fillId="6" borderId="23" xfId="1" applyNumberFormat="1" applyFont="1" applyFill="1" applyBorder="1" applyAlignment="1">
      <alignment horizontal="center"/>
    </xf>
    <xf numFmtId="0" fontId="5" fillId="0" borderId="18" xfId="1" applyFont="1" applyFill="1" applyBorder="1" applyAlignment="1">
      <alignment horizontal="center"/>
    </xf>
    <xf numFmtId="9" fontId="5" fillId="0" borderId="16" xfId="1" applyNumberFormat="1" applyFont="1" applyFill="1" applyBorder="1"/>
    <xf numFmtId="0" fontId="5" fillId="0" borderId="20" xfId="1" applyFont="1" applyFill="1" applyBorder="1" applyAlignment="1">
      <alignment horizontal="center"/>
    </xf>
    <xf numFmtId="9" fontId="5" fillId="0" borderId="17" xfId="1" applyNumberFormat="1" applyFont="1" applyFill="1" applyBorder="1"/>
    <xf numFmtId="0" fontId="5" fillId="0" borderId="21" xfId="1" applyFont="1" applyFill="1" applyBorder="1" applyAlignment="1">
      <alignment horizontal="center"/>
    </xf>
    <xf numFmtId="9" fontId="5" fillId="0" borderId="23" xfId="1" applyNumberFormat="1" applyFont="1" applyFill="1" applyBorder="1"/>
    <xf numFmtId="0" fontId="5" fillId="0" borderId="20" xfId="1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6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0" xfId="0" applyFont="1" applyFill="1" applyBorder="1" applyAlignment="1">
      <alignment horizontal="center"/>
    </xf>
    <xf numFmtId="164" fontId="11" fillId="8" borderId="13" xfId="1" applyNumberFormat="1" applyFont="1" applyFill="1" applyBorder="1" applyAlignment="1">
      <alignment horizontal="center" vertical="center"/>
    </xf>
    <xf numFmtId="164" fontId="11" fillId="8" borderId="14" xfId="1" applyNumberFormat="1" applyFont="1" applyFill="1" applyBorder="1" applyAlignment="1">
      <alignment horizontal="center" vertical="center"/>
    </xf>
    <xf numFmtId="164" fontId="11" fillId="8" borderId="13" xfId="1" applyNumberFormat="1" applyFont="1" applyFill="1" applyBorder="1" applyAlignment="1">
      <alignment horizontal="center" vertical="center" wrapText="1"/>
    </xf>
    <xf numFmtId="164" fontId="11" fillId="8" borderId="14" xfId="1" applyNumberFormat="1" applyFont="1" applyFill="1" applyBorder="1" applyAlignment="1">
      <alignment horizontal="center" vertical="center" wrapText="1"/>
    </xf>
    <xf numFmtId="0" fontId="4" fillId="9" borderId="24" xfId="1" applyFont="1" applyFill="1" applyBorder="1" applyAlignment="1">
      <alignment horizontal="left" vertical="top"/>
    </xf>
    <xf numFmtId="0" fontId="4" fillId="9" borderId="25" xfId="1" applyFont="1" applyFill="1" applyBorder="1" applyAlignment="1">
      <alignment horizontal="left" vertical="top"/>
    </xf>
    <xf numFmtId="0" fontId="4" fillId="9" borderId="26" xfId="1" applyFont="1" applyFill="1" applyBorder="1" applyAlignment="1">
      <alignment horizontal="left" vertical="top"/>
    </xf>
    <xf numFmtId="0" fontId="4" fillId="9" borderId="24" xfId="1" applyFont="1" applyFill="1" applyBorder="1" applyAlignment="1">
      <alignment horizontal="center" vertical="top"/>
    </xf>
    <xf numFmtId="0" fontId="4" fillId="9" borderId="25" xfId="1" applyFont="1" applyFill="1" applyBorder="1" applyAlignment="1">
      <alignment horizontal="center" vertical="top"/>
    </xf>
    <xf numFmtId="0" fontId="4" fillId="9" borderId="26" xfId="1" applyFont="1" applyFill="1" applyBorder="1" applyAlignment="1">
      <alignment horizontal="center" vertical="top"/>
    </xf>
    <xf numFmtId="0" fontId="3" fillId="2" borderId="13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E7ABC530-5570-4B0B-8FED-81432238F57C}"/>
  </cellStyles>
  <dxfs count="0"/>
  <tableStyles count="0" defaultTableStyle="TableStyleMedium2" defaultPivotStyle="PivotStyleLight16"/>
  <colors>
    <mruColors>
      <color rgb="FF545361"/>
      <color rgb="FF61D8B7"/>
      <color rgb="FF89C7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sesamehr.es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104775</xdr:colOff>
      <xdr:row>0</xdr:row>
      <xdr:rowOff>28575</xdr:rowOff>
    </xdr:from>
    <xdr:to>
      <xdr:col>17</xdr:col>
      <xdr:colOff>286304</xdr:colOff>
      <xdr:row>1</xdr:row>
      <xdr:rowOff>221566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EBF179-B2E9-4018-B2A3-CB85E1F2F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57525" y="28575"/>
          <a:ext cx="2315129" cy="954991"/>
        </a:xfrm>
        <a:prstGeom prst="rect">
          <a:avLst/>
        </a:prstGeom>
      </xdr:spPr>
    </xdr:pic>
    <xdr:clientData/>
  </xdr:twoCellAnchor>
  <xdr:twoCellAnchor>
    <xdr:from>
      <xdr:col>16</xdr:col>
      <xdr:colOff>128588</xdr:colOff>
      <xdr:row>9</xdr:row>
      <xdr:rowOff>171450</xdr:rowOff>
    </xdr:from>
    <xdr:to>
      <xdr:col>19</xdr:col>
      <xdr:colOff>176215</xdr:colOff>
      <xdr:row>13</xdr:row>
      <xdr:rowOff>209551</xdr:rowOff>
    </xdr:to>
    <xdr:sp macro="" textlink="">
      <xdr:nvSpPr>
        <xdr:cNvPr id="4" name="Flecha: pentágono 3">
          <a:extLst>
            <a:ext uri="{FF2B5EF4-FFF2-40B4-BE49-F238E27FC236}">
              <a16:creationId xmlns:a16="http://schemas.microsoft.com/office/drawing/2014/main" id="{C185045C-76BC-45A7-957E-9E2EEF37FD02}"/>
            </a:ext>
          </a:extLst>
        </xdr:cNvPr>
        <xdr:cNvSpPr/>
      </xdr:nvSpPr>
      <xdr:spPr>
        <a:xfrm flipH="1">
          <a:off x="4452938" y="2590800"/>
          <a:ext cx="2333627" cy="647701"/>
        </a:xfrm>
        <a:prstGeom prst="homePlate">
          <a:avLst/>
        </a:prstGeom>
        <a:solidFill>
          <a:srgbClr val="545361"/>
        </a:solidFill>
        <a:ln w="38100">
          <a:solidFill>
            <a:srgbClr val="61D8B7"/>
          </a:solidFill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aseline="0">
              <a:latin typeface="Montserrat" panose="00000500000000000000" pitchFamily="2" charset="0"/>
            </a:rPr>
            <a:t>        Excribe una "X" en la respuesta que corresponda a tu estado de ánimo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16</xdr:col>
      <xdr:colOff>128588</xdr:colOff>
      <xdr:row>22</xdr:row>
      <xdr:rowOff>0</xdr:rowOff>
    </xdr:from>
    <xdr:to>
      <xdr:col>19</xdr:col>
      <xdr:colOff>176215</xdr:colOff>
      <xdr:row>26</xdr:row>
      <xdr:rowOff>38101</xdr:rowOff>
    </xdr:to>
    <xdr:sp macro="" textlink="">
      <xdr:nvSpPr>
        <xdr:cNvPr id="5" name="Flecha: pentágono 4">
          <a:extLst>
            <a:ext uri="{FF2B5EF4-FFF2-40B4-BE49-F238E27FC236}">
              <a16:creationId xmlns:a16="http://schemas.microsoft.com/office/drawing/2014/main" id="{84A8229B-C5B8-4A8D-9BF9-3D0D28819F2E}"/>
            </a:ext>
          </a:extLst>
        </xdr:cNvPr>
        <xdr:cNvSpPr/>
      </xdr:nvSpPr>
      <xdr:spPr>
        <a:xfrm flipH="1">
          <a:off x="4452938" y="4514850"/>
          <a:ext cx="2333627" cy="647701"/>
        </a:xfrm>
        <a:prstGeom prst="homePlate">
          <a:avLst/>
        </a:prstGeom>
        <a:solidFill>
          <a:srgbClr val="545361"/>
        </a:solidFill>
        <a:ln w="38100">
          <a:solidFill>
            <a:srgbClr val="61D8B7"/>
          </a:solidFill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aseline="0">
              <a:latin typeface="Montserrat" panose="00000500000000000000" pitchFamily="2" charset="0"/>
            </a:rPr>
            <a:t>        Excribe una "X" en la respuesta que corresponda a tu estado de ánimo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16</xdr:col>
      <xdr:colOff>128588</xdr:colOff>
      <xdr:row>30</xdr:row>
      <xdr:rowOff>171450</xdr:rowOff>
    </xdr:from>
    <xdr:to>
      <xdr:col>19</xdr:col>
      <xdr:colOff>176215</xdr:colOff>
      <xdr:row>33</xdr:row>
      <xdr:rowOff>66676</xdr:rowOff>
    </xdr:to>
    <xdr:sp macro="" textlink="">
      <xdr:nvSpPr>
        <xdr:cNvPr id="6" name="Flecha: pentágono 5">
          <a:extLst>
            <a:ext uri="{FF2B5EF4-FFF2-40B4-BE49-F238E27FC236}">
              <a16:creationId xmlns:a16="http://schemas.microsoft.com/office/drawing/2014/main" id="{6CB457CD-E065-4D8D-B62E-7387B13F2CC6}"/>
            </a:ext>
          </a:extLst>
        </xdr:cNvPr>
        <xdr:cNvSpPr/>
      </xdr:nvSpPr>
      <xdr:spPr>
        <a:xfrm flipH="1">
          <a:off x="4452938" y="6105525"/>
          <a:ext cx="2333627" cy="647701"/>
        </a:xfrm>
        <a:prstGeom prst="homePlate">
          <a:avLst/>
        </a:prstGeom>
        <a:solidFill>
          <a:srgbClr val="545361"/>
        </a:solidFill>
        <a:ln w="38100">
          <a:solidFill>
            <a:srgbClr val="61D8B7"/>
          </a:solidFill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aseline="0">
              <a:latin typeface="Montserrat" panose="00000500000000000000" pitchFamily="2" charset="0"/>
            </a:rPr>
            <a:t>        Excribe una "X" en la respuesta que corresponda 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19</xdr:col>
      <xdr:colOff>390524</xdr:colOff>
      <xdr:row>0</xdr:row>
      <xdr:rowOff>761998</xdr:rowOff>
    </xdr:from>
    <xdr:to>
      <xdr:col>24</xdr:col>
      <xdr:colOff>523875</xdr:colOff>
      <xdr:row>22</xdr:row>
      <xdr:rowOff>209551</xdr:rowOff>
    </xdr:to>
    <xdr:sp macro="" textlink="">
      <xdr:nvSpPr>
        <xdr:cNvPr id="7" name="Rectángulo: esquina doblada 6">
          <a:extLst>
            <a:ext uri="{FF2B5EF4-FFF2-40B4-BE49-F238E27FC236}">
              <a16:creationId xmlns:a16="http://schemas.microsoft.com/office/drawing/2014/main" id="{0F21FC2D-213A-46CA-91BB-C6E90135B675}"/>
            </a:ext>
          </a:extLst>
        </xdr:cNvPr>
        <xdr:cNvSpPr/>
      </xdr:nvSpPr>
      <xdr:spPr>
        <a:xfrm>
          <a:off x="7000874" y="761998"/>
          <a:ext cx="3943351" cy="4257678"/>
        </a:xfrm>
        <a:prstGeom prst="foldedCorner">
          <a:avLst/>
        </a:prstGeom>
        <a:solidFill>
          <a:srgbClr val="61D8B7"/>
        </a:solidFill>
        <a:ln w="38100">
          <a:solidFill>
            <a:srgbClr val="545361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lang="es-ES" sz="1200" b="0">
              <a:solidFill>
                <a:schemeClr val="bg1"/>
              </a:solidFill>
              <a:latin typeface="Montserrat" panose="00000500000000000000" pitchFamily="2" charset="0"/>
            </a:rPr>
            <a:t>Cada</a:t>
          </a:r>
          <a:r>
            <a:rPr lang="es-ES" sz="1200" b="0" baseline="0">
              <a:solidFill>
                <a:schemeClr val="bg1"/>
              </a:solidFill>
              <a:latin typeface="Montserrat" panose="00000500000000000000" pitchFamily="2" charset="0"/>
            </a:rPr>
            <a:t> día, al acercarse el final de la joranda debes enviar esta encuesta por correo electrónico.</a:t>
          </a:r>
        </a:p>
        <a:p>
          <a:pPr algn="l"/>
          <a:endParaRPr lang="es-ES" sz="1200" b="0" baseline="0">
            <a:solidFill>
              <a:schemeClr val="bg1"/>
            </a:solidFill>
            <a:latin typeface="Montserrat" panose="00000500000000000000" pitchFamily="2" charset="0"/>
          </a:endParaRPr>
        </a:p>
        <a:p>
          <a:pPr algn="l"/>
          <a:r>
            <a:rPr lang="es-ES" sz="1200" b="0" baseline="0">
              <a:solidFill>
                <a:schemeClr val="bg1"/>
              </a:solidFill>
              <a:latin typeface="Montserrat" panose="00000500000000000000" pitchFamily="2" charset="0"/>
            </a:rPr>
            <a:t>Cada lunes se debe dedicar un tiempo a analizar los resultados del test como si de un semáforo se tratase. Se trata de ver la cantidad de rojos, agridulces (ambars), verdes y súperverdes registrados a lo largo de la semana anterior.</a:t>
          </a:r>
        </a:p>
        <a:p>
          <a:pPr algn="l"/>
          <a:endParaRPr lang="es-ES" sz="1200" b="0" baseline="0">
            <a:solidFill>
              <a:schemeClr val="bg1"/>
            </a:solidFill>
            <a:latin typeface="Montserrat" panose="00000500000000000000" pitchFamily="2" charset="0"/>
          </a:endParaRPr>
        </a:p>
        <a:p>
          <a:pPr algn="l"/>
          <a:r>
            <a:rPr lang="es-ES" sz="1200" b="0" baseline="0">
              <a:solidFill>
                <a:schemeClr val="bg1"/>
              </a:solidFill>
              <a:latin typeface="Montserrat" panose="00000500000000000000" pitchFamily="2" charset="0"/>
            </a:rPr>
            <a:t>Entre todos los componentes se debe intentar resolver los motivos que llevan a estar menos  contentos con una actitud resolutiva y motivadora.</a:t>
          </a:r>
        </a:p>
        <a:p>
          <a:pPr algn="l"/>
          <a:endParaRPr lang="es-ES" sz="1200" b="0" baseline="0">
            <a:solidFill>
              <a:schemeClr val="bg1"/>
            </a:solidFill>
            <a:latin typeface="Montserrat" panose="00000500000000000000" pitchFamily="2" charset="0"/>
          </a:endParaRPr>
        </a:p>
        <a:p>
          <a:pPr algn="ctr"/>
          <a:r>
            <a:rPr lang="es-ES" sz="1600" b="1" baseline="0">
              <a:solidFill>
                <a:srgbClr val="545361"/>
              </a:solidFill>
              <a:latin typeface="Montserrat" panose="00000500000000000000" pitchFamily="2" charset="0"/>
            </a:rPr>
            <a:t>¡IMPORTANTE!</a:t>
          </a:r>
        </a:p>
        <a:p>
          <a:pPr algn="ctr"/>
          <a:r>
            <a:rPr lang="es-ES" sz="1600" b="1" baseline="0">
              <a:solidFill>
                <a:srgbClr val="545361"/>
              </a:solidFill>
              <a:latin typeface="Montserrat" panose="00000500000000000000" pitchFamily="2" charset="0"/>
            </a:rPr>
            <a:t>La reunión es 100% en positivo</a:t>
          </a:r>
        </a:p>
        <a:p>
          <a:pPr algn="l"/>
          <a:endParaRPr lang="es-ES" sz="1200" b="0" baseline="0">
            <a:solidFill>
              <a:schemeClr val="bg1"/>
            </a:solidFill>
            <a:latin typeface="Montserrat" panose="00000500000000000000" pitchFamily="2" charset="0"/>
          </a:endParaRPr>
        </a:p>
        <a:p>
          <a:pPr algn="l"/>
          <a:endParaRPr lang="es-ES" sz="1200" b="0">
            <a:solidFill>
              <a:schemeClr val="bg1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1</xdr:col>
      <xdr:colOff>657226</xdr:colOff>
      <xdr:row>0</xdr:row>
      <xdr:rowOff>381000</xdr:rowOff>
    </xdr:from>
    <xdr:to>
      <xdr:col>4</xdr:col>
      <xdr:colOff>38101</xdr:colOff>
      <xdr:row>3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0DD86B6-3C85-4A1B-AB70-54B8FD12F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381000"/>
          <a:ext cx="885825" cy="885825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11</xdr:row>
      <xdr:rowOff>142875</xdr:rowOff>
    </xdr:from>
    <xdr:to>
      <xdr:col>4</xdr:col>
      <xdr:colOff>4848226</xdr:colOff>
      <xdr:row>26</xdr:row>
      <xdr:rowOff>85725</xdr:rowOff>
    </xdr:to>
    <xdr:sp macro="" textlink="">
      <xdr:nvSpPr>
        <xdr:cNvPr id="2" name="Rectángulo: esquina doblada 1">
          <a:extLst>
            <a:ext uri="{FF2B5EF4-FFF2-40B4-BE49-F238E27FC236}">
              <a16:creationId xmlns:a16="http://schemas.microsoft.com/office/drawing/2014/main" id="{A9AC5F8F-43D7-4B2B-9D84-1091A0FCEB6F}"/>
            </a:ext>
          </a:extLst>
        </xdr:cNvPr>
        <xdr:cNvSpPr/>
      </xdr:nvSpPr>
      <xdr:spPr>
        <a:xfrm>
          <a:off x="4143375" y="3181350"/>
          <a:ext cx="4676776" cy="4105275"/>
        </a:xfrm>
        <a:prstGeom prst="foldedCorner">
          <a:avLst/>
        </a:prstGeom>
        <a:solidFill>
          <a:srgbClr val="61D8B7"/>
        </a:solidFill>
        <a:ln w="38100">
          <a:solidFill>
            <a:srgbClr val="545361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 baseline="0">
              <a:solidFill>
                <a:srgbClr val="54536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Pasos de la reunión</a:t>
          </a:r>
          <a:endParaRPr lang="es-ES" sz="1800" b="1">
            <a:solidFill>
              <a:srgbClr val="545361"/>
            </a:solidFill>
            <a:effectLst/>
            <a:latin typeface="Montserrat" panose="00000500000000000000" pitchFamily="2" charset="0"/>
          </a:endParaRPr>
        </a:p>
        <a:p>
          <a:pPr algn="l"/>
          <a:endParaRPr lang="es-ES" sz="1200" b="0">
            <a:solidFill>
              <a:schemeClr val="bg1"/>
            </a:solidFill>
            <a:latin typeface="Montserrat" panose="00000500000000000000" pitchFamily="2" charset="0"/>
          </a:endParaRPr>
        </a:p>
        <a:p>
          <a:pPr algn="l"/>
          <a:r>
            <a:rPr lang="es-ES" sz="1200" b="0" baseline="0">
              <a:solidFill>
                <a:schemeClr val="bg1"/>
              </a:solidFill>
              <a:latin typeface="Montserrat" panose="00000500000000000000" pitchFamily="2" charset="0"/>
            </a:rPr>
            <a:t>1. Recordar que tiene que ser una reunión en positivo. El objetivo no es bucar culpables sino encontrar soluciones para mejorar nuestro grado de felicidad en el trabajo</a:t>
          </a:r>
        </a:p>
        <a:p>
          <a:pPr algn="l"/>
          <a:endParaRPr lang="es-ES" sz="1200" b="0" baseline="0">
            <a:solidFill>
              <a:schemeClr val="bg1"/>
            </a:solidFill>
            <a:latin typeface="Montserrat" panose="00000500000000000000" pitchFamily="2" charset="0"/>
          </a:endParaRPr>
        </a:p>
        <a:p>
          <a:pPr algn="l"/>
          <a:r>
            <a:rPr lang="es-ES" sz="1200" b="0" baseline="0">
              <a:solidFill>
                <a:schemeClr val="bg1"/>
              </a:solidFill>
              <a:latin typeface="Montserrat" panose="00000500000000000000" pitchFamily="2" charset="0"/>
            </a:rPr>
            <a:t>2. Revisar si los problemas de la semana anterior están solucionados. Desde el punto de vista del encargado de emprender medidas y desde el punto de vista de quien lo solucionó.</a:t>
          </a:r>
        </a:p>
        <a:p>
          <a:pPr algn="l"/>
          <a:endParaRPr lang="es-ES" sz="1200" b="0" baseline="0">
            <a:solidFill>
              <a:schemeClr val="bg1"/>
            </a:solidFill>
            <a:latin typeface="Montserrat" panose="00000500000000000000" pitchFamily="2" charset="0"/>
          </a:endParaRPr>
        </a:p>
        <a:p>
          <a:pPr algn="l"/>
          <a:r>
            <a:rPr lang="es-ES" sz="1200" b="0" baseline="0">
              <a:solidFill>
                <a:schemeClr val="bg1"/>
              </a:solidFill>
              <a:latin typeface="Montserrat" panose="00000500000000000000" pitchFamily="2" charset="0"/>
            </a:rPr>
            <a:t>3. Tratar en grupo el "Rojo" y apuntar las cosas que hay que hacer</a:t>
          </a:r>
        </a:p>
        <a:p>
          <a:pPr algn="l"/>
          <a:endParaRPr lang="es-ES" sz="1200" b="0" baseline="0">
            <a:solidFill>
              <a:schemeClr val="bg1"/>
            </a:solidFill>
            <a:latin typeface="Montserrat" panose="00000500000000000000" pitchFamily="2" charset="0"/>
          </a:endParaRPr>
        </a:p>
        <a:p>
          <a:pPr algn="l"/>
          <a:r>
            <a:rPr lang="es-ES" sz="1200" b="0" baseline="0">
              <a:solidFill>
                <a:schemeClr val="bg1"/>
              </a:solidFill>
              <a:latin typeface="Montserrat" panose="00000500000000000000" pitchFamily="2" charset="0"/>
            </a:rPr>
            <a:t>4. Realizar un resumen de los puntos rojos existentes y/o nuevos de esa reunión para que la semana siguiente sean verdes</a:t>
          </a:r>
        </a:p>
        <a:p>
          <a:pPr algn="l"/>
          <a:endParaRPr lang="es-ES" sz="1200" b="0" baseline="0">
            <a:solidFill>
              <a:schemeClr val="bg1"/>
            </a:solidFill>
            <a:latin typeface="Montserrat" panose="00000500000000000000" pitchFamily="2" charset="0"/>
          </a:endParaRPr>
        </a:p>
        <a:p>
          <a:pPr algn="l"/>
          <a:endParaRPr lang="es-ES" sz="1200" b="0">
            <a:solidFill>
              <a:schemeClr val="bg1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4</xdr:col>
      <xdr:colOff>1104900</xdr:colOff>
      <xdr:row>0</xdr:row>
      <xdr:rowOff>0</xdr:rowOff>
    </xdr:from>
    <xdr:to>
      <xdr:col>4</xdr:col>
      <xdr:colOff>4010025</xdr:colOff>
      <xdr:row>1</xdr:row>
      <xdr:rowOff>161348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E091D0-B565-480E-8EE5-2C4D442FE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0"/>
          <a:ext cx="2905125" cy="761423"/>
        </a:xfrm>
        <a:prstGeom prst="rect">
          <a:avLst/>
        </a:prstGeom>
      </xdr:spPr>
    </xdr:pic>
    <xdr:clientData/>
  </xdr:twoCellAnchor>
  <xdr:twoCellAnchor>
    <xdr:from>
      <xdr:col>4</xdr:col>
      <xdr:colOff>552448</xdr:colOff>
      <xdr:row>6</xdr:row>
      <xdr:rowOff>180975</xdr:rowOff>
    </xdr:from>
    <xdr:to>
      <xdr:col>4</xdr:col>
      <xdr:colOff>4514849</xdr:colOff>
      <xdr:row>9</xdr:row>
      <xdr:rowOff>123825</xdr:rowOff>
    </xdr:to>
    <xdr:sp macro="" textlink="">
      <xdr:nvSpPr>
        <xdr:cNvPr id="4" name="Flecha: pentágono 3">
          <a:extLst>
            <a:ext uri="{FF2B5EF4-FFF2-40B4-BE49-F238E27FC236}">
              <a16:creationId xmlns:a16="http://schemas.microsoft.com/office/drawing/2014/main" id="{BB3BAECC-B593-4CB1-82A7-E49ADB651753}"/>
            </a:ext>
          </a:extLst>
        </xdr:cNvPr>
        <xdr:cNvSpPr/>
      </xdr:nvSpPr>
      <xdr:spPr>
        <a:xfrm flipH="1">
          <a:off x="4524373" y="1819275"/>
          <a:ext cx="3962401" cy="771525"/>
        </a:xfrm>
        <a:prstGeom prst="homePlate">
          <a:avLst/>
        </a:prstGeom>
        <a:solidFill>
          <a:srgbClr val="545361"/>
        </a:solidFill>
        <a:ln w="38100">
          <a:solidFill>
            <a:srgbClr val="61D8B7"/>
          </a:solidFill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aseline="0">
              <a:latin typeface="Montserrat" panose="00000500000000000000" pitchFamily="2" charset="0"/>
            </a:rPr>
            <a:t>En las filas resaltadas en gris se apuntan los problemas. Una vez se solucionan se pasan a la siguiente celda</a:t>
          </a:r>
        </a:p>
        <a:p>
          <a:pPr algn="ctr"/>
          <a:endParaRPr lang="es-ES" sz="1100">
            <a:latin typeface="Montserrat" panose="00000500000000000000" pitchFamily="2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mmon/Downloads/Plantilla%20Semaforo%20de%20la%20felicidad%20de%20SumaCRM.com%20-%20Prueba%20Gratis%20SumaC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puestas 6 sept"/>
      <sheetName val="Respuestas 13 sept"/>
    </sheetNames>
    <sheetDataSet>
      <sheetData sheetId="0">
        <row r="1">
          <cell r="C1" t="str">
            <v>¿En qué estado te vas a ir hoy?</v>
          </cell>
          <cell r="D1" t="str">
            <v>¿Te gusta lo que estás haciendo en el trabajo?</v>
          </cell>
        </row>
        <row r="2">
          <cell r="C2" t="str">
            <v>Ambar</v>
          </cell>
          <cell r="D2">
            <v>8</v>
          </cell>
        </row>
        <row r="3">
          <cell r="B3" t="str">
            <v>Verde</v>
          </cell>
          <cell r="C3" t="str">
            <v>Súper verde</v>
          </cell>
          <cell r="D3">
            <v>8</v>
          </cell>
        </row>
        <row r="4">
          <cell r="B4" t="str">
            <v>Súper verde</v>
          </cell>
          <cell r="C4" t="str">
            <v>Rojo</v>
          </cell>
          <cell r="D4">
            <v>9</v>
          </cell>
        </row>
        <row r="5">
          <cell r="B5" t="str">
            <v>Verde</v>
          </cell>
          <cell r="C5" t="str">
            <v>Súper verde</v>
          </cell>
          <cell r="D5">
            <v>7</v>
          </cell>
        </row>
        <row r="6">
          <cell r="B6" t="str">
            <v>Rojo</v>
          </cell>
          <cell r="C6" t="str">
            <v>Ambar</v>
          </cell>
          <cell r="D6">
            <v>10</v>
          </cell>
        </row>
        <row r="7">
          <cell r="B7" t="str">
            <v>Verde</v>
          </cell>
          <cell r="C7" t="str">
            <v>Verde</v>
          </cell>
          <cell r="D7">
            <v>10</v>
          </cell>
        </row>
      </sheetData>
      <sheetData sheetId="1">
        <row r="1">
          <cell r="C1" t="str">
            <v>¿En qué estado te vas a ir hoy?</v>
          </cell>
          <cell r="D1" t="str">
            <v>¿Te gusta lo que estás haciendo en el trabajo?</v>
          </cell>
        </row>
        <row r="2">
          <cell r="B2" t="str">
            <v>Verde</v>
          </cell>
          <cell r="C2" t="str">
            <v>Verde</v>
          </cell>
          <cell r="D2">
            <v>9</v>
          </cell>
        </row>
        <row r="3">
          <cell r="B3" t="str">
            <v>Ambar</v>
          </cell>
          <cell r="C3" t="str">
            <v>Súper verde</v>
          </cell>
          <cell r="D3">
            <v>10</v>
          </cell>
        </row>
        <row r="4">
          <cell r="B4" t="str">
            <v>Súper verde</v>
          </cell>
          <cell r="C4" t="str">
            <v>Verde</v>
          </cell>
          <cell r="D4">
            <v>8</v>
          </cell>
        </row>
        <row r="5">
          <cell r="B5" t="str">
            <v>Verde</v>
          </cell>
          <cell r="C5" t="str">
            <v>Súper verde</v>
          </cell>
          <cell r="D5">
            <v>10</v>
          </cell>
        </row>
        <row r="6">
          <cell r="B6" t="str">
            <v>Rojo</v>
          </cell>
          <cell r="C6" t="str">
            <v>Ambar</v>
          </cell>
          <cell r="D6">
            <v>9</v>
          </cell>
        </row>
        <row r="7">
          <cell r="B7" t="str">
            <v>Verde</v>
          </cell>
          <cell r="C7" t="str">
            <v>Verde</v>
          </cell>
          <cell r="D7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1DA3F-F0E8-4A91-930E-67A5A8CD1748}">
  <sheetPr>
    <tabColor rgb="FF545361"/>
  </sheetPr>
  <dimension ref="B1:U44"/>
  <sheetViews>
    <sheetView showGridLines="0" tabSelected="1" workbookViewId="0">
      <selection activeCell="AD18" sqref="AD18"/>
    </sheetView>
  </sheetViews>
  <sheetFormatPr baseColWidth="10" defaultRowHeight="18" x14ac:dyDescent="0.35"/>
  <cols>
    <col min="1" max="1" width="1.140625" style="1" customWidth="1"/>
    <col min="2" max="2" width="11.42578125" style="1"/>
    <col min="3" max="3" width="3.42578125" style="1" customWidth="1"/>
    <col min="4" max="4" width="7.7109375" style="1" customWidth="1"/>
    <col min="5" max="16" width="3.42578125" style="1" customWidth="1"/>
    <col min="17" max="16384" width="11.42578125" style="1"/>
  </cols>
  <sheetData>
    <row r="1" spans="3:21" ht="60" customHeight="1" x14ac:dyDescent="0.35"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3" spans="3:21" x14ac:dyDescent="0.35">
      <c r="C3" s="87" t="s">
        <v>9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5" spans="3:21" ht="18.75" x14ac:dyDescent="0.35">
      <c r="C5" s="86" t="s">
        <v>0</v>
      </c>
      <c r="D5" s="86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</row>
    <row r="6" spans="3:21" ht="18.75" x14ac:dyDescent="0.35">
      <c r="C6" s="86" t="s">
        <v>10</v>
      </c>
      <c r="D6" s="86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</row>
    <row r="7" spans="3:21" ht="22.5" customHeight="1" x14ac:dyDescent="0.35"/>
    <row r="8" spans="3:21" x14ac:dyDescent="0.35">
      <c r="C8" s="7" t="s">
        <v>1</v>
      </c>
      <c r="D8" s="8"/>
      <c r="E8" s="8"/>
      <c r="F8" s="8"/>
      <c r="G8" s="8"/>
      <c r="H8" s="8"/>
      <c r="I8" s="8"/>
      <c r="J8" s="8"/>
      <c r="K8" s="9"/>
      <c r="L8" s="9"/>
      <c r="M8" s="9"/>
      <c r="N8" s="9"/>
      <c r="O8" s="9"/>
      <c r="P8" s="102"/>
      <c r="Q8" s="102"/>
      <c r="R8" s="102"/>
      <c r="S8" s="102"/>
      <c r="T8" s="102"/>
    </row>
    <row r="9" spans="3:21" ht="5.25" customHeight="1" thickBot="1" x14ac:dyDescent="0.4">
      <c r="C9" s="5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3:21" ht="18.75" thickBot="1" x14ac:dyDescent="0.4">
      <c r="C10" s="3"/>
      <c r="D10" s="84" t="s">
        <v>6</v>
      </c>
      <c r="E10" s="85"/>
      <c r="F10" s="85"/>
      <c r="G10" s="2"/>
      <c r="H10" s="2"/>
      <c r="I10" s="2"/>
      <c r="J10" s="2"/>
      <c r="K10" s="2"/>
      <c r="L10" s="2"/>
      <c r="M10" s="2"/>
      <c r="N10" s="2"/>
      <c r="O10" s="2"/>
      <c r="P10" s="2"/>
      <c r="Q10" s="5"/>
    </row>
    <row r="11" spans="3:21" ht="5.25" customHeight="1" thickBot="1" x14ac:dyDescent="0.4">
      <c r="C11" s="5"/>
      <c r="D11" s="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3:21" ht="18.75" thickBot="1" x14ac:dyDescent="0.4">
      <c r="C12" s="3"/>
      <c r="D12" s="84" t="s">
        <v>2</v>
      </c>
      <c r="E12" s="85"/>
      <c r="F12" s="85"/>
      <c r="G12" s="2"/>
      <c r="H12" s="2"/>
      <c r="I12" s="2"/>
      <c r="J12" s="2"/>
      <c r="K12" s="2"/>
      <c r="L12" s="2"/>
      <c r="M12" s="2"/>
      <c r="N12" s="2"/>
      <c r="O12" s="2"/>
      <c r="P12" s="2"/>
      <c r="Q12" s="5"/>
    </row>
    <row r="13" spans="3:21" ht="5.25" customHeight="1" thickBot="1" x14ac:dyDescent="0.4">
      <c r="C13" s="5"/>
      <c r="D13" s="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3:21" ht="18.75" thickBot="1" x14ac:dyDescent="0.4">
      <c r="C14" s="3"/>
      <c r="D14" s="84" t="s">
        <v>3</v>
      </c>
      <c r="E14" s="85"/>
      <c r="F14" s="85"/>
      <c r="G14" s="2"/>
      <c r="H14" s="2"/>
      <c r="I14" s="2"/>
      <c r="J14" s="2"/>
      <c r="K14" s="2"/>
      <c r="L14" s="2"/>
      <c r="M14" s="2"/>
      <c r="N14" s="2"/>
      <c r="O14" s="2"/>
      <c r="P14" s="2"/>
      <c r="Q14" s="5"/>
    </row>
    <row r="15" spans="3:21" ht="5.25" customHeight="1" thickBot="1" x14ac:dyDescent="0.4">
      <c r="C15" s="5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3:21" ht="18.75" thickBot="1" x14ac:dyDescent="0.4">
      <c r="C16" s="3"/>
      <c r="D16" s="100" t="s">
        <v>4</v>
      </c>
      <c r="E16" s="101"/>
      <c r="F16" s="101"/>
      <c r="G16" s="2"/>
      <c r="H16" s="2"/>
      <c r="I16" s="2"/>
      <c r="J16" s="2"/>
      <c r="K16" s="2"/>
      <c r="L16" s="2"/>
      <c r="M16" s="2"/>
      <c r="N16" s="2"/>
      <c r="O16" s="2"/>
      <c r="P16" s="2"/>
      <c r="Q16" s="5"/>
    </row>
    <row r="17" spans="3:20" ht="5.25" customHeight="1" x14ac:dyDescent="0.35">
      <c r="C17" s="5"/>
      <c r="D17" s="4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9" spans="3:20" x14ac:dyDescent="0.35">
      <c r="C19" s="89" t="s">
        <v>5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</row>
    <row r="20" spans="3:20" ht="5.25" customHeight="1" thickBot="1" x14ac:dyDescent="0.4">
      <c r="C20" s="5"/>
      <c r="D20" s="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3:20" ht="18.75" thickBot="1" x14ac:dyDescent="0.4">
      <c r="C21" s="3"/>
      <c r="D21" s="84" t="s">
        <v>6</v>
      </c>
      <c r="E21" s="85"/>
      <c r="F21" s="85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3:20" ht="5.25" customHeight="1" thickBot="1" x14ac:dyDescent="0.4">
      <c r="C22" s="5"/>
      <c r="D22" s="4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3:20" ht="18.75" thickBot="1" x14ac:dyDescent="0.4">
      <c r="C23" s="3"/>
      <c r="D23" s="84" t="s">
        <v>2</v>
      </c>
      <c r="E23" s="85"/>
      <c r="F23" s="85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3:20" ht="5.25" customHeight="1" thickBot="1" x14ac:dyDescent="0.4">
      <c r="C24" s="5"/>
      <c r="D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3:20" ht="18.75" thickBot="1" x14ac:dyDescent="0.4">
      <c r="C25" s="3"/>
      <c r="D25" s="84" t="s">
        <v>3</v>
      </c>
      <c r="E25" s="85"/>
      <c r="F25" s="85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3:20" ht="5.25" customHeight="1" thickBot="1" x14ac:dyDescent="0.4">
      <c r="C26" s="5"/>
      <c r="D26" s="4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3:20" ht="18.75" thickBot="1" x14ac:dyDescent="0.4">
      <c r="C27" s="3"/>
      <c r="D27" s="100" t="s">
        <v>4</v>
      </c>
      <c r="E27" s="101"/>
      <c r="F27" s="101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3:20" ht="5.25" customHeight="1" x14ac:dyDescent="0.35">
      <c r="C28" s="5"/>
      <c r="D28" s="4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30" spans="3:20" x14ac:dyDescent="0.35">
      <c r="C30" s="89" t="s">
        <v>7</v>
      </c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</row>
    <row r="32" spans="3:20" ht="18.75" thickBot="1" x14ac:dyDescent="0.4">
      <c r="E32" s="11">
        <v>1</v>
      </c>
      <c r="F32" s="11">
        <v>2</v>
      </c>
      <c r="G32" s="11">
        <v>3</v>
      </c>
      <c r="H32" s="11">
        <v>4</v>
      </c>
      <c r="I32" s="11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</row>
    <row r="33" spans="2:20" ht="18.75" thickBot="1" x14ac:dyDescent="0.4">
      <c r="E33" s="3"/>
      <c r="F33" s="10"/>
      <c r="G33" s="10"/>
      <c r="H33" s="10"/>
      <c r="I33" s="10"/>
      <c r="J33" s="10"/>
      <c r="K33" s="10"/>
      <c r="L33" s="10"/>
      <c r="M33" s="10"/>
      <c r="N33" s="10"/>
    </row>
    <row r="35" spans="2:20" ht="18.75" thickBot="1" x14ac:dyDescent="0.4">
      <c r="C35" s="89" t="s">
        <v>8</v>
      </c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</row>
    <row r="36" spans="2:20" x14ac:dyDescent="0.35">
      <c r="C36" s="90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2"/>
    </row>
    <row r="37" spans="2:20" x14ac:dyDescent="0.35">
      <c r="B37" s="5"/>
      <c r="C37" s="93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94"/>
    </row>
    <row r="38" spans="2:20" x14ac:dyDescent="0.35">
      <c r="B38" s="5"/>
      <c r="C38" s="93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94"/>
    </row>
    <row r="39" spans="2:20" x14ac:dyDescent="0.35">
      <c r="B39" s="5"/>
      <c r="C39" s="93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94"/>
    </row>
    <row r="40" spans="2:20" x14ac:dyDescent="0.35">
      <c r="B40" s="5"/>
      <c r="C40" s="93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94"/>
    </row>
    <row r="41" spans="2:20" x14ac:dyDescent="0.35">
      <c r="B41" s="5"/>
      <c r="C41" s="93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94"/>
    </row>
    <row r="42" spans="2:20" x14ac:dyDescent="0.35">
      <c r="B42" s="5"/>
      <c r="C42" s="93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94"/>
    </row>
    <row r="43" spans="2:20" x14ac:dyDescent="0.35">
      <c r="B43" s="5"/>
      <c r="C43" s="93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94"/>
    </row>
    <row r="44" spans="2:20" ht="18.75" thickBot="1" x14ac:dyDescent="0.4">
      <c r="B44" s="5"/>
      <c r="C44" s="95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7"/>
    </row>
  </sheetData>
  <mergeCells count="19">
    <mergeCell ref="C36:T44"/>
    <mergeCell ref="C6:D6"/>
    <mergeCell ref="E6:T6"/>
    <mergeCell ref="E5:U5"/>
    <mergeCell ref="D23:F23"/>
    <mergeCell ref="D25:F25"/>
    <mergeCell ref="D27:F27"/>
    <mergeCell ref="P8:T8"/>
    <mergeCell ref="C19:T19"/>
    <mergeCell ref="C30:T30"/>
    <mergeCell ref="D10:F10"/>
    <mergeCell ref="D12:F12"/>
    <mergeCell ref="D14:F14"/>
    <mergeCell ref="D16:F16"/>
    <mergeCell ref="D21:F21"/>
    <mergeCell ref="C5:D5"/>
    <mergeCell ref="C3:T3"/>
    <mergeCell ref="C1:T1"/>
    <mergeCell ref="C35:T3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51F00-2736-466B-AE37-7FE5B0C92F13}">
  <sheetPr>
    <tabColor rgb="FF61D8B7"/>
    <outlinePr summaryBelow="0" summaryRight="0"/>
  </sheetPr>
  <dimension ref="A1:MU1004"/>
  <sheetViews>
    <sheetView showGridLines="0" topLeftCell="A5" workbookViewId="0">
      <selection activeCell="M21" sqref="M21"/>
    </sheetView>
  </sheetViews>
  <sheetFormatPr baseColWidth="10" defaultColWidth="14.42578125" defaultRowHeight="18" x14ac:dyDescent="0.35"/>
  <cols>
    <col min="1" max="1" width="8.42578125" style="20" customWidth="1"/>
    <col min="2" max="2" width="30.140625" style="12" bestFit="1" customWidth="1"/>
    <col min="3" max="3" width="15.42578125" style="19" bestFit="1" customWidth="1"/>
    <col min="4" max="4" width="6" style="19" bestFit="1" customWidth="1"/>
    <col min="5" max="5" width="74.5703125" style="12" customWidth="1"/>
    <col min="6" max="6" width="15.140625" style="12" bestFit="1" customWidth="1"/>
    <col min="7" max="7" width="16.140625" style="23" customWidth="1"/>
    <col min="8" max="8" width="6.28515625" style="20" bestFit="1" customWidth="1"/>
    <col min="9" max="9" width="11.140625" style="12" customWidth="1"/>
    <col min="10" max="10" width="15.140625" style="12" bestFit="1" customWidth="1"/>
    <col min="11" max="11" width="7.42578125" style="12" customWidth="1"/>
    <col min="12" max="12" width="7" style="12" customWidth="1"/>
    <col min="13" max="14" width="10.7109375" style="12" customWidth="1"/>
    <col min="15" max="16" width="14.42578125" style="12"/>
    <col min="17" max="359" width="14.42578125" style="20"/>
    <col min="360" max="16384" width="14.42578125" style="12"/>
  </cols>
  <sheetData>
    <row r="1" spans="1:359" ht="47.25" customHeight="1" x14ac:dyDescent="0.35"/>
    <row r="2" spans="1:359" ht="13.5" customHeight="1" thickBot="1" x14ac:dyDescent="0.4"/>
    <row r="3" spans="1:359" ht="12" hidden="1" customHeight="1" thickBot="1" x14ac:dyDescent="0.4"/>
    <row r="4" spans="1:359" ht="18.75" hidden="1" thickBot="1" x14ac:dyDescent="0.4"/>
    <row r="5" spans="1:359" s="48" customFormat="1" ht="45.75" customHeight="1" thickBot="1" x14ac:dyDescent="0.3">
      <c r="A5" s="47"/>
      <c r="B5" s="46" t="s">
        <v>19</v>
      </c>
      <c r="C5" s="103" t="s">
        <v>20</v>
      </c>
      <c r="D5" s="104"/>
      <c r="E5" s="46" t="s">
        <v>17</v>
      </c>
      <c r="F5" s="46" t="s">
        <v>16</v>
      </c>
      <c r="G5" s="105" t="s">
        <v>21</v>
      </c>
      <c r="H5" s="106"/>
      <c r="I5" s="113" t="s">
        <v>22</v>
      </c>
      <c r="J5" s="114"/>
      <c r="K5" s="114"/>
      <c r="L5" s="114"/>
      <c r="M5" s="114"/>
      <c r="N5" s="114"/>
      <c r="O5" s="114"/>
      <c r="P5" s="115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47"/>
      <c r="IY5" s="47"/>
      <c r="IZ5" s="47"/>
      <c r="JA5" s="47"/>
      <c r="JB5" s="47"/>
      <c r="JC5" s="47"/>
      <c r="JD5" s="47"/>
      <c r="JE5" s="47"/>
      <c r="JF5" s="47"/>
      <c r="JG5" s="47"/>
      <c r="JH5" s="47"/>
      <c r="JI5" s="47"/>
      <c r="JJ5" s="47"/>
      <c r="JK5" s="47"/>
      <c r="JL5" s="47"/>
      <c r="JM5" s="47"/>
      <c r="JN5" s="47"/>
      <c r="JO5" s="47"/>
      <c r="JP5" s="47"/>
      <c r="JQ5" s="47"/>
      <c r="JR5" s="47"/>
      <c r="JS5" s="47"/>
      <c r="JT5" s="47"/>
      <c r="JU5" s="47"/>
      <c r="JV5" s="47"/>
      <c r="JW5" s="47"/>
      <c r="JX5" s="47"/>
      <c r="JY5" s="47"/>
      <c r="JZ5" s="47"/>
      <c r="KA5" s="47"/>
      <c r="KB5" s="47"/>
      <c r="KC5" s="47"/>
      <c r="KD5" s="47"/>
      <c r="KE5" s="47"/>
      <c r="KF5" s="47"/>
      <c r="KG5" s="47"/>
      <c r="KH5" s="47"/>
      <c r="KI5" s="47"/>
      <c r="KJ5" s="47"/>
      <c r="KK5" s="47"/>
      <c r="KL5" s="47"/>
      <c r="KM5" s="47"/>
      <c r="KN5" s="47"/>
      <c r="KO5" s="47"/>
      <c r="KP5" s="47"/>
      <c r="KQ5" s="47"/>
      <c r="KR5" s="47"/>
      <c r="KS5" s="47"/>
      <c r="KT5" s="47"/>
      <c r="KU5" s="47"/>
      <c r="KV5" s="47"/>
      <c r="KW5" s="47"/>
      <c r="KX5" s="47"/>
      <c r="KY5" s="47"/>
      <c r="KZ5" s="47"/>
      <c r="LA5" s="47"/>
      <c r="LB5" s="47"/>
      <c r="LC5" s="47"/>
      <c r="LD5" s="47"/>
      <c r="LE5" s="47"/>
      <c r="LF5" s="47"/>
      <c r="LG5" s="47"/>
      <c r="LH5" s="47"/>
      <c r="LI5" s="47"/>
      <c r="LJ5" s="47"/>
      <c r="LK5" s="47"/>
      <c r="LL5" s="47"/>
      <c r="LM5" s="47"/>
      <c r="LN5" s="47"/>
      <c r="LO5" s="47"/>
      <c r="LP5" s="47"/>
      <c r="LQ5" s="47"/>
      <c r="LR5" s="47"/>
      <c r="LS5" s="47"/>
      <c r="LT5" s="47"/>
      <c r="LU5" s="47"/>
      <c r="LV5" s="47"/>
      <c r="LW5" s="47"/>
      <c r="LX5" s="47"/>
      <c r="LY5" s="47"/>
      <c r="LZ5" s="47"/>
      <c r="MA5" s="47"/>
      <c r="MB5" s="47"/>
      <c r="MC5" s="47"/>
      <c r="MD5" s="47"/>
      <c r="ME5" s="47"/>
      <c r="MF5" s="47"/>
      <c r="MG5" s="47"/>
      <c r="MH5" s="47"/>
      <c r="MI5" s="47"/>
      <c r="MJ5" s="47"/>
      <c r="MK5" s="47"/>
      <c r="ML5" s="47"/>
      <c r="MM5" s="47"/>
      <c r="MN5" s="47"/>
      <c r="MO5" s="47"/>
      <c r="MP5" s="47"/>
      <c r="MQ5" s="47"/>
      <c r="MR5" s="47"/>
      <c r="MS5" s="47"/>
      <c r="MT5" s="47"/>
      <c r="MU5" s="47"/>
    </row>
    <row r="6" spans="1:359" s="26" customFormat="1" ht="18.75" thickBot="1" x14ac:dyDescent="0.4">
      <c r="A6" s="38"/>
      <c r="B6" s="27" t="s">
        <v>15</v>
      </c>
      <c r="C6" s="28">
        <f>SUM(C7:C10)</f>
        <v>7</v>
      </c>
      <c r="D6" s="29"/>
      <c r="G6" s="25">
        <f>SUM(G7:G10)</f>
        <v>6</v>
      </c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  <c r="IX6" s="38"/>
      <c r="IY6" s="38"/>
      <c r="IZ6" s="38"/>
      <c r="JA6" s="38"/>
      <c r="JB6" s="38"/>
      <c r="JC6" s="38"/>
      <c r="JD6" s="38"/>
      <c r="JE6" s="38"/>
      <c r="JF6" s="38"/>
      <c r="JG6" s="38"/>
      <c r="JH6" s="38"/>
      <c r="JI6" s="38"/>
      <c r="JJ6" s="38"/>
      <c r="JK6" s="38"/>
      <c r="JL6" s="38"/>
      <c r="JM6" s="38"/>
      <c r="JN6" s="38"/>
      <c r="JO6" s="38"/>
      <c r="JP6" s="38"/>
      <c r="JQ6" s="38"/>
      <c r="JR6" s="38"/>
      <c r="JS6" s="38"/>
      <c r="JT6" s="38"/>
      <c r="JU6" s="38"/>
      <c r="JV6" s="38"/>
      <c r="JW6" s="38"/>
      <c r="JX6" s="38"/>
      <c r="JY6" s="38"/>
      <c r="JZ6" s="38"/>
      <c r="KA6" s="38"/>
      <c r="KB6" s="38"/>
      <c r="KC6" s="38"/>
      <c r="KD6" s="38"/>
      <c r="KE6" s="38"/>
      <c r="KF6" s="38"/>
      <c r="KG6" s="38"/>
      <c r="KH6" s="38"/>
      <c r="KI6" s="38"/>
      <c r="KJ6" s="38"/>
      <c r="KK6" s="38"/>
      <c r="KL6" s="38"/>
      <c r="KM6" s="38"/>
      <c r="KN6" s="38"/>
      <c r="KO6" s="38"/>
      <c r="KP6" s="38"/>
      <c r="KQ6" s="38"/>
      <c r="KR6" s="38"/>
      <c r="KS6" s="38"/>
      <c r="KT6" s="38"/>
      <c r="KU6" s="38"/>
      <c r="KV6" s="38"/>
      <c r="KW6" s="38"/>
      <c r="KX6" s="38"/>
      <c r="KY6" s="38"/>
      <c r="KZ6" s="38"/>
      <c r="LA6" s="38"/>
      <c r="LB6" s="38"/>
      <c r="LC6" s="38"/>
      <c r="LD6" s="38"/>
      <c r="LE6" s="38"/>
      <c r="LF6" s="38"/>
      <c r="LG6" s="38"/>
      <c r="LH6" s="38"/>
      <c r="LI6" s="38"/>
      <c r="LJ6" s="38"/>
      <c r="LK6" s="38"/>
      <c r="LL6" s="38"/>
      <c r="LM6" s="38"/>
      <c r="LN6" s="38"/>
      <c r="LO6" s="38"/>
      <c r="LP6" s="38"/>
      <c r="LQ6" s="38"/>
      <c r="LR6" s="38"/>
      <c r="LS6" s="38"/>
      <c r="LT6" s="38"/>
      <c r="LU6" s="38"/>
      <c r="LV6" s="38"/>
      <c r="LW6" s="38"/>
      <c r="LX6" s="38"/>
      <c r="LY6" s="38"/>
      <c r="LZ6" s="38"/>
      <c r="MA6" s="38"/>
      <c r="MB6" s="38"/>
      <c r="MC6" s="38"/>
      <c r="MD6" s="38"/>
      <c r="ME6" s="38"/>
      <c r="MF6" s="38"/>
      <c r="MG6" s="38"/>
      <c r="MH6" s="38"/>
      <c r="MI6" s="38"/>
      <c r="MJ6" s="38"/>
      <c r="MK6" s="38"/>
      <c r="ML6" s="38"/>
      <c r="MM6" s="38"/>
      <c r="MN6" s="38"/>
      <c r="MO6" s="38"/>
      <c r="MP6" s="38"/>
      <c r="MQ6" s="38"/>
      <c r="MR6" s="38"/>
      <c r="MS6" s="38"/>
      <c r="MT6" s="38"/>
      <c r="MU6" s="38"/>
    </row>
    <row r="7" spans="1:359" x14ac:dyDescent="0.35">
      <c r="B7" s="30" t="s">
        <v>13</v>
      </c>
      <c r="C7" s="69">
        <f>COUNTIF('[1]Respuestas 6 sept'!B3:B51,"Súper Verde")</f>
        <v>1</v>
      </c>
      <c r="D7" s="70">
        <f>+C7/(C$7+C$8+C$9+C$10)</f>
        <v>0.14285714285714285</v>
      </c>
      <c r="E7" s="107"/>
      <c r="G7" s="77">
        <f>COUNTIF('[1]Respuestas 13 sept'!B2:B50,"Súper Verde")</f>
        <v>1</v>
      </c>
      <c r="H7" s="78">
        <f>+G7/(G$7+G$8+G$9+G$10)</f>
        <v>0.16666666666666666</v>
      </c>
      <c r="I7" s="49"/>
      <c r="J7" s="50"/>
      <c r="K7" s="50"/>
      <c r="L7" s="50"/>
      <c r="M7" s="50"/>
      <c r="N7" s="50"/>
      <c r="O7" s="50"/>
      <c r="P7" s="51"/>
    </row>
    <row r="8" spans="1:359" x14ac:dyDescent="0.35">
      <c r="B8" s="31" t="s">
        <v>2</v>
      </c>
      <c r="C8" s="71">
        <v>5</v>
      </c>
      <c r="D8" s="72">
        <f>+C8/(C$7+C$8+C$9+C$10)</f>
        <v>0.7142857142857143</v>
      </c>
      <c r="E8" s="108"/>
      <c r="G8" s="79">
        <f>COUNTIF('[1]Respuestas 13 sept'!B2:B50,"Verde")</f>
        <v>3</v>
      </c>
      <c r="H8" s="80">
        <f>+G8/(G$7+G$8+G$9+G$10)</f>
        <v>0.5</v>
      </c>
      <c r="I8" s="52"/>
      <c r="J8" s="53"/>
      <c r="K8" s="53"/>
      <c r="L8" s="54"/>
      <c r="M8" s="53"/>
      <c r="N8" s="53"/>
      <c r="O8" s="53"/>
      <c r="P8" s="55"/>
    </row>
    <row r="9" spans="1:359" x14ac:dyDescent="0.35">
      <c r="B9" s="31" t="s">
        <v>12</v>
      </c>
      <c r="C9" s="71">
        <f>COUNTIF('[1]Respuestas 6 sept'!B3:B51,"Ambar")</f>
        <v>0</v>
      </c>
      <c r="D9" s="72">
        <f>+C9/(C$7+C$8+C$9+C$10)</f>
        <v>0</v>
      </c>
      <c r="E9" s="108"/>
      <c r="G9" s="79">
        <f>COUNTIF('[1]Respuestas 13 sept'!B2:B50,"Ambar")</f>
        <v>1</v>
      </c>
      <c r="H9" s="80">
        <f>+G9/(G$7+G$8+G$9+G$10)</f>
        <v>0.16666666666666666</v>
      </c>
      <c r="I9" s="52"/>
      <c r="J9" s="53"/>
      <c r="K9" s="53"/>
      <c r="L9" s="53"/>
      <c r="M9" s="53"/>
      <c r="N9" s="53"/>
      <c r="O9" s="53"/>
      <c r="P9" s="55"/>
    </row>
    <row r="10" spans="1:359" ht="18.75" thickBot="1" x14ac:dyDescent="0.4">
      <c r="B10" s="39" t="s">
        <v>4</v>
      </c>
      <c r="C10" s="73">
        <f>COUNTIF('[1]Respuestas 6 sept'!B3:B51,"Rojo")</f>
        <v>1</v>
      </c>
      <c r="D10" s="74">
        <f>+C10/(C$7+C$8+C$9+C$10)</f>
        <v>0.14285714285714285</v>
      </c>
      <c r="E10" s="109"/>
      <c r="G10" s="81">
        <f>COUNTIF('[1]Respuestas 13 sept'!B2:B50,"Rojo")</f>
        <v>1</v>
      </c>
      <c r="H10" s="82">
        <f>+G10/(G$7+G$8+G$9+G$10)</f>
        <v>0.16666666666666666</v>
      </c>
      <c r="I10" s="56"/>
      <c r="J10" s="57"/>
      <c r="K10" s="57"/>
      <c r="L10" s="57"/>
      <c r="M10" s="57"/>
      <c r="N10" s="57"/>
      <c r="O10" s="57"/>
      <c r="P10" s="58"/>
    </row>
    <row r="11" spans="1:359" s="17" customFormat="1" ht="18.75" thickBot="1" x14ac:dyDescent="0.4">
      <c r="A11" s="22"/>
      <c r="B11" s="33" t="s">
        <v>14</v>
      </c>
      <c r="C11" s="28">
        <f>SUM(C12:C15)</f>
        <v>6</v>
      </c>
      <c r="D11" s="34"/>
      <c r="E11" s="16"/>
      <c r="F11" s="16"/>
      <c r="G11" s="25">
        <f>SUM(G12:G15)</f>
        <v>5</v>
      </c>
      <c r="I11" s="16"/>
      <c r="J11" s="16"/>
      <c r="K11" s="16"/>
      <c r="L11" s="16"/>
      <c r="M11" s="16"/>
      <c r="N11" s="16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</row>
    <row r="12" spans="1:359" x14ac:dyDescent="0.35">
      <c r="B12" s="31" t="s">
        <v>13</v>
      </c>
      <c r="C12" s="71">
        <f>COUNTIF('[1]Respuestas 6 sept'!C1:C51,"Súper Verde")</f>
        <v>2</v>
      </c>
      <c r="D12" s="72">
        <f>+C12/(C$12+C$13+C$14+C$15)</f>
        <v>0.33333333333333331</v>
      </c>
      <c r="E12" s="110"/>
      <c r="G12" s="77">
        <f>COUNTIF('[1]Respuestas 13 sept'!C1:C50,"Súper Verde")</f>
        <v>2</v>
      </c>
      <c r="H12" s="78">
        <f>+G12/(G$12+G$13+G$14+G$15)</f>
        <v>0.4</v>
      </c>
      <c r="I12" s="49"/>
      <c r="J12" s="50"/>
      <c r="K12" s="50"/>
      <c r="L12" s="50"/>
      <c r="M12" s="50"/>
      <c r="N12" s="50"/>
      <c r="O12" s="50"/>
      <c r="P12" s="51"/>
    </row>
    <row r="13" spans="1:359" x14ac:dyDescent="0.35">
      <c r="B13" s="31" t="s">
        <v>2</v>
      </c>
      <c r="C13" s="71">
        <f>COUNTIF('[1]Respuestas 6 sept'!C1:C51,"Verde")</f>
        <v>1</v>
      </c>
      <c r="D13" s="72">
        <f>+C13/(C$12+C$13+C$14+C$15)</f>
        <v>0.16666666666666666</v>
      </c>
      <c r="E13" s="111"/>
      <c r="G13" s="83">
        <v>1</v>
      </c>
      <c r="H13" s="80">
        <f>+G13/(G$12+G$13+G$14+G$15)</f>
        <v>0.2</v>
      </c>
      <c r="I13" s="52"/>
      <c r="J13" s="53"/>
      <c r="K13" s="53"/>
      <c r="L13" s="53"/>
      <c r="M13" s="53"/>
      <c r="N13" s="53"/>
      <c r="O13" s="53"/>
      <c r="P13" s="55"/>
    </row>
    <row r="14" spans="1:359" x14ac:dyDescent="0.35">
      <c r="B14" s="31" t="s">
        <v>12</v>
      </c>
      <c r="C14" s="71">
        <f>COUNTIF('[1]Respuestas 6 sept'!C1:C51,"Ambar")</f>
        <v>2</v>
      </c>
      <c r="D14" s="72">
        <f>+C14/(C$12+C$13+C$14+C$15)</f>
        <v>0.33333333333333331</v>
      </c>
      <c r="E14" s="111"/>
      <c r="G14" s="79">
        <f>COUNTIF('[1]Respuestas 13 sept'!C1:C50,"Súper Verde")</f>
        <v>2</v>
      </c>
      <c r="H14" s="80">
        <f>+G14/(G$12+G$13+G$14+G$15)</f>
        <v>0.4</v>
      </c>
      <c r="I14" s="52"/>
      <c r="J14" s="53"/>
      <c r="K14" s="53"/>
      <c r="L14" s="53"/>
      <c r="M14" s="53"/>
      <c r="N14" s="53"/>
      <c r="O14" s="53"/>
      <c r="P14" s="55"/>
    </row>
    <row r="15" spans="1:359" ht="18.75" thickBot="1" x14ac:dyDescent="0.4">
      <c r="B15" s="39" t="s">
        <v>4</v>
      </c>
      <c r="C15" s="73">
        <f>COUNTIF('[1]Respuestas 6 sept'!C1:C51,"Rojo")</f>
        <v>1</v>
      </c>
      <c r="D15" s="74">
        <f>+C15/(C$12+C$13+C$14+C$15)</f>
        <v>0.16666666666666666</v>
      </c>
      <c r="E15" s="112"/>
      <c r="F15" s="15" t="s">
        <v>11</v>
      </c>
      <c r="G15" s="81">
        <f>COUNTIF('[1]Respuestas 13 sept'!C1:C50,"Rojo")</f>
        <v>0</v>
      </c>
      <c r="H15" s="82">
        <f>+G15/(G$12+G$13+G$14+G$15)</f>
        <v>0</v>
      </c>
      <c r="I15" s="59"/>
      <c r="J15" s="57"/>
      <c r="K15" s="57"/>
      <c r="L15" s="57"/>
      <c r="M15" s="57"/>
      <c r="N15" s="57"/>
      <c r="O15" s="57"/>
      <c r="P15" s="58"/>
    </row>
    <row r="16" spans="1:359" s="17" customFormat="1" ht="18.75" thickBot="1" x14ac:dyDescent="0.4">
      <c r="A16" s="22"/>
      <c r="B16" s="35" t="s">
        <v>18</v>
      </c>
      <c r="C16" s="36"/>
      <c r="D16" s="37"/>
      <c r="E16" s="16"/>
      <c r="F16" s="16"/>
      <c r="G16" s="25"/>
      <c r="I16" s="16"/>
      <c r="J16" s="16"/>
      <c r="K16" s="16"/>
      <c r="L16" s="16"/>
      <c r="M16" s="16"/>
      <c r="N16" s="16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</row>
    <row r="17" spans="2:16" x14ac:dyDescent="0.35">
      <c r="B17" s="30">
        <v>10</v>
      </c>
      <c r="C17" s="69">
        <f>COUNTIF('[1]Respuestas 6 sept'!D1:D51,10)</f>
        <v>2</v>
      </c>
      <c r="D17" s="70">
        <f t="shared" ref="D17:D27" si="0">+C17/(C$17+C$18+C$19+C$20+C$21+C$22+C$23+C$24+C$25+C$26+C$27)</f>
        <v>0.33333333333333331</v>
      </c>
      <c r="E17" s="40"/>
      <c r="F17" s="41"/>
      <c r="G17" s="77">
        <f>COUNTIF('[1]Respuestas 13 sept'!D1:D50,10)</f>
        <v>2</v>
      </c>
      <c r="H17" s="78">
        <f t="shared" ref="H17:H27" si="1">+G17/(G$17+G$18+G$19+G$20+G$21+G$22+G$23+G$24+G$25+G$26+G$27)</f>
        <v>0.33333333333333331</v>
      </c>
      <c r="I17" s="60"/>
      <c r="J17" s="61"/>
      <c r="K17" s="61"/>
      <c r="L17" s="61"/>
      <c r="M17" s="61"/>
      <c r="N17" s="61"/>
      <c r="O17" s="61"/>
      <c r="P17" s="62"/>
    </row>
    <row r="18" spans="2:16" x14ac:dyDescent="0.35">
      <c r="B18" s="31">
        <v>9</v>
      </c>
      <c r="C18" s="71">
        <f>COUNTIF('[1]Respuestas 6 sept'!D1:D51,9)</f>
        <v>1</v>
      </c>
      <c r="D18" s="72">
        <f t="shared" si="0"/>
        <v>0.16666666666666666</v>
      </c>
      <c r="E18" s="42"/>
      <c r="F18" s="43"/>
      <c r="G18" s="79">
        <f>COUNTIF('[1]Respuestas 13 sept'!D1:D50,9)</f>
        <v>3</v>
      </c>
      <c r="H18" s="80">
        <f t="shared" si="1"/>
        <v>0.5</v>
      </c>
      <c r="I18" s="63"/>
      <c r="J18" s="64"/>
      <c r="K18" s="64"/>
      <c r="L18" s="64"/>
      <c r="M18" s="64"/>
      <c r="N18" s="64"/>
      <c r="O18" s="64"/>
      <c r="P18" s="65"/>
    </row>
    <row r="19" spans="2:16" x14ac:dyDescent="0.35">
      <c r="B19" s="31">
        <v>8</v>
      </c>
      <c r="C19" s="71">
        <f>COUNTIF('[1]Respuestas 6 sept'!D1:D51,8)</f>
        <v>2</v>
      </c>
      <c r="D19" s="72">
        <f t="shared" si="0"/>
        <v>0.33333333333333331</v>
      </c>
      <c r="E19" s="42"/>
      <c r="F19" s="43"/>
      <c r="G19" s="79">
        <f>COUNTIF('[1]Respuestas 13 sept'!D1:D50,8)</f>
        <v>1</v>
      </c>
      <c r="H19" s="80">
        <f t="shared" si="1"/>
        <v>0.16666666666666666</v>
      </c>
      <c r="I19" s="63"/>
      <c r="J19" s="64"/>
      <c r="K19" s="64"/>
      <c r="L19" s="64"/>
      <c r="M19" s="64"/>
      <c r="N19" s="64"/>
      <c r="O19" s="64"/>
      <c r="P19" s="65"/>
    </row>
    <row r="20" spans="2:16" x14ac:dyDescent="0.35">
      <c r="B20" s="31">
        <v>7</v>
      </c>
      <c r="C20" s="71">
        <f>COUNTIF('[1]Respuestas 6 sept'!D1:D51,7)</f>
        <v>1</v>
      </c>
      <c r="D20" s="72">
        <f t="shared" si="0"/>
        <v>0.16666666666666666</v>
      </c>
      <c r="E20" s="42"/>
      <c r="F20" s="43"/>
      <c r="G20" s="79">
        <f>COUNTIF('[1]Respuestas 13 sept'!D1:D50,7)</f>
        <v>0</v>
      </c>
      <c r="H20" s="80">
        <f t="shared" si="1"/>
        <v>0</v>
      </c>
      <c r="I20" s="63"/>
      <c r="J20" s="64"/>
      <c r="K20" s="64"/>
      <c r="L20" s="64"/>
      <c r="M20" s="64"/>
      <c r="N20" s="64"/>
      <c r="O20" s="64"/>
      <c r="P20" s="65"/>
    </row>
    <row r="21" spans="2:16" x14ac:dyDescent="0.35">
      <c r="B21" s="31">
        <v>6</v>
      </c>
      <c r="C21" s="71">
        <f>COUNTIF('[1]Respuestas 6 sept'!D1:D51,6)</f>
        <v>0</v>
      </c>
      <c r="D21" s="72">
        <f t="shared" si="0"/>
        <v>0</v>
      </c>
      <c r="E21" s="42"/>
      <c r="F21" s="43"/>
      <c r="G21" s="79">
        <f>COUNTIF('[1]Respuestas 13 sept'!D1:D50,6)</f>
        <v>0</v>
      </c>
      <c r="H21" s="80">
        <f t="shared" si="1"/>
        <v>0</v>
      </c>
      <c r="I21" s="63"/>
      <c r="J21" s="64"/>
      <c r="K21" s="64"/>
      <c r="L21" s="64"/>
      <c r="M21" s="64"/>
      <c r="N21" s="64"/>
      <c r="O21" s="64"/>
      <c r="P21" s="65"/>
    </row>
    <row r="22" spans="2:16" x14ac:dyDescent="0.35">
      <c r="B22" s="31">
        <v>5</v>
      </c>
      <c r="C22" s="71">
        <f>COUNTIF('[1]Respuestas 6 sept'!D1:D51,5)</f>
        <v>0</v>
      </c>
      <c r="D22" s="72">
        <f t="shared" si="0"/>
        <v>0</v>
      </c>
      <c r="E22" s="42"/>
      <c r="F22" s="43"/>
      <c r="G22" s="79">
        <f>COUNTIF('[1]Respuestas 13 sept'!D1:D50,5)</f>
        <v>0</v>
      </c>
      <c r="H22" s="80">
        <f t="shared" si="1"/>
        <v>0</v>
      </c>
      <c r="I22" s="63"/>
      <c r="J22" s="64"/>
      <c r="K22" s="64"/>
      <c r="L22" s="64"/>
      <c r="M22" s="64"/>
      <c r="N22" s="64"/>
      <c r="O22" s="64"/>
      <c r="P22" s="65"/>
    </row>
    <row r="23" spans="2:16" x14ac:dyDescent="0.35">
      <c r="B23" s="31">
        <v>4</v>
      </c>
      <c r="C23" s="71">
        <f>COUNTIF('[1]Respuestas 6 sept'!D1:D51,4)</f>
        <v>0</v>
      </c>
      <c r="D23" s="72">
        <f t="shared" si="0"/>
        <v>0</v>
      </c>
      <c r="E23" s="42"/>
      <c r="F23" s="43"/>
      <c r="G23" s="79">
        <f>COUNTIF('[1]Respuestas 13 sept'!D1:D50,4)</f>
        <v>0</v>
      </c>
      <c r="H23" s="80">
        <f t="shared" si="1"/>
        <v>0</v>
      </c>
      <c r="I23" s="63"/>
      <c r="J23" s="64"/>
      <c r="K23" s="64"/>
      <c r="L23" s="64"/>
      <c r="M23" s="64"/>
      <c r="N23" s="64"/>
      <c r="O23" s="64"/>
      <c r="P23" s="65"/>
    </row>
    <row r="24" spans="2:16" x14ac:dyDescent="0.35">
      <c r="B24" s="31">
        <v>3</v>
      </c>
      <c r="C24" s="71">
        <f>COUNTIF('[1]Respuestas 6 sept'!D1:D51,3)</f>
        <v>0</v>
      </c>
      <c r="D24" s="72">
        <f t="shared" si="0"/>
        <v>0</v>
      </c>
      <c r="E24" s="42"/>
      <c r="F24" s="43"/>
      <c r="G24" s="79">
        <f>COUNTIF('[1]Respuestas 13 sept'!D1:D50,3)</f>
        <v>0</v>
      </c>
      <c r="H24" s="80">
        <f t="shared" si="1"/>
        <v>0</v>
      </c>
      <c r="I24" s="63"/>
      <c r="J24" s="64"/>
      <c r="K24" s="64"/>
      <c r="L24" s="64"/>
      <c r="M24" s="64"/>
      <c r="N24" s="64"/>
      <c r="O24" s="64"/>
      <c r="P24" s="65"/>
    </row>
    <row r="25" spans="2:16" x14ac:dyDescent="0.35">
      <c r="B25" s="31">
        <v>2</v>
      </c>
      <c r="C25" s="71">
        <f>COUNTIF('[1]Respuestas 6 sept'!D1:D51,2)</f>
        <v>0</v>
      </c>
      <c r="D25" s="72">
        <f t="shared" si="0"/>
        <v>0</v>
      </c>
      <c r="E25" s="42"/>
      <c r="F25" s="43"/>
      <c r="G25" s="79">
        <f>COUNTIF('[1]Respuestas 13 sept'!D1:D50,2)</f>
        <v>0</v>
      </c>
      <c r="H25" s="80">
        <f t="shared" si="1"/>
        <v>0</v>
      </c>
      <c r="I25" s="63"/>
      <c r="J25" s="64"/>
      <c r="K25" s="64"/>
      <c r="L25" s="64"/>
      <c r="M25" s="64"/>
      <c r="N25" s="64"/>
      <c r="O25" s="64"/>
      <c r="P25" s="65"/>
    </row>
    <row r="26" spans="2:16" x14ac:dyDescent="0.35">
      <c r="B26" s="31">
        <v>1</v>
      </c>
      <c r="C26" s="71">
        <f>COUNTIF('[1]Respuestas 6 sept'!D1:D51,1)</f>
        <v>0</v>
      </c>
      <c r="D26" s="72">
        <f t="shared" si="0"/>
        <v>0</v>
      </c>
      <c r="E26" s="42"/>
      <c r="F26" s="43"/>
      <c r="G26" s="79">
        <f>COUNTIF('[1]Respuestas 13 sept'!D1:D50,1)</f>
        <v>0</v>
      </c>
      <c r="H26" s="80">
        <f t="shared" si="1"/>
        <v>0</v>
      </c>
      <c r="I26" s="63"/>
      <c r="J26" s="64"/>
      <c r="K26" s="64"/>
      <c r="L26" s="64"/>
      <c r="M26" s="64"/>
      <c r="N26" s="64"/>
      <c r="O26" s="64"/>
      <c r="P26" s="65"/>
    </row>
    <row r="27" spans="2:16" ht="18.75" thickBot="1" x14ac:dyDescent="0.4">
      <c r="B27" s="32">
        <v>0</v>
      </c>
      <c r="C27" s="75">
        <f>COUNTIF('[1]Respuestas 6 sept'!D1:D51,1)</f>
        <v>0</v>
      </c>
      <c r="D27" s="76">
        <f t="shared" si="0"/>
        <v>0</v>
      </c>
      <c r="E27" s="44"/>
      <c r="F27" s="45"/>
      <c r="G27" s="81">
        <f>COUNTIF('[1]Respuestas 13 sept'!D1:D50,0)</f>
        <v>0</v>
      </c>
      <c r="H27" s="82">
        <f t="shared" si="1"/>
        <v>0</v>
      </c>
      <c r="I27" s="66"/>
      <c r="J27" s="67"/>
      <c r="K27" s="67"/>
      <c r="L27" s="67"/>
      <c r="M27" s="67"/>
      <c r="N27" s="67"/>
      <c r="O27" s="67"/>
      <c r="P27" s="68"/>
    </row>
    <row r="28" spans="2:16" x14ac:dyDescent="0.35">
      <c r="B28" s="14"/>
      <c r="C28" s="18"/>
      <c r="D28" s="18"/>
      <c r="G28" s="24"/>
      <c r="H28" s="21"/>
    </row>
    <row r="29" spans="2:16" x14ac:dyDescent="0.35">
      <c r="B29" s="13"/>
      <c r="C29" s="18"/>
      <c r="D29" s="18"/>
      <c r="G29" s="24"/>
      <c r="H29" s="21"/>
    </row>
    <row r="30" spans="2:16" x14ac:dyDescent="0.35">
      <c r="B30" s="14"/>
      <c r="C30" s="18"/>
      <c r="D30" s="18"/>
      <c r="G30" s="24"/>
      <c r="H30" s="21"/>
    </row>
    <row r="31" spans="2:16" x14ac:dyDescent="0.35">
      <c r="B31" s="13"/>
      <c r="C31" s="18"/>
      <c r="D31" s="18"/>
      <c r="G31" s="24"/>
      <c r="H31" s="21"/>
    </row>
    <row r="32" spans="2:16" x14ac:dyDescent="0.35">
      <c r="B32" s="13"/>
      <c r="C32" s="18"/>
      <c r="D32" s="18"/>
      <c r="G32" s="24"/>
      <c r="H32" s="21"/>
    </row>
    <row r="33" spans="2:8" x14ac:dyDescent="0.35">
      <c r="B33" s="13"/>
      <c r="C33" s="18"/>
      <c r="D33" s="18"/>
      <c r="G33" s="24"/>
      <c r="H33" s="21"/>
    </row>
    <row r="34" spans="2:8" x14ac:dyDescent="0.35">
      <c r="B34" s="13"/>
      <c r="C34" s="18"/>
      <c r="D34" s="18"/>
      <c r="G34" s="24"/>
      <c r="H34" s="21"/>
    </row>
    <row r="35" spans="2:8" x14ac:dyDescent="0.35">
      <c r="B35" s="13"/>
      <c r="C35" s="18"/>
      <c r="D35" s="18"/>
      <c r="G35" s="24"/>
      <c r="H35" s="21"/>
    </row>
    <row r="36" spans="2:8" x14ac:dyDescent="0.35">
      <c r="B36" s="13"/>
      <c r="C36" s="18"/>
      <c r="D36" s="18"/>
      <c r="G36" s="24"/>
      <c r="H36" s="21"/>
    </row>
    <row r="37" spans="2:8" x14ac:dyDescent="0.35">
      <c r="B37" s="13"/>
      <c r="C37" s="18"/>
      <c r="D37" s="18"/>
      <c r="G37" s="24"/>
      <c r="H37" s="21"/>
    </row>
    <row r="38" spans="2:8" x14ac:dyDescent="0.35">
      <c r="B38" s="13"/>
      <c r="C38" s="18"/>
      <c r="D38" s="18"/>
      <c r="G38" s="24"/>
      <c r="H38" s="21"/>
    </row>
    <row r="39" spans="2:8" x14ac:dyDescent="0.35">
      <c r="B39" s="13"/>
      <c r="C39" s="18"/>
      <c r="D39" s="18"/>
      <c r="G39" s="24"/>
      <c r="H39" s="21"/>
    </row>
    <row r="40" spans="2:8" x14ac:dyDescent="0.35">
      <c r="B40" s="13"/>
      <c r="C40" s="18"/>
      <c r="D40" s="18"/>
      <c r="G40" s="24"/>
      <c r="H40" s="21"/>
    </row>
    <row r="41" spans="2:8" x14ac:dyDescent="0.35">
      <c r="B41" s="13"/>
      <c r="C41" s="18"/>
      <c r="D41" s="18"/>
      <c r="G41" s="24"/>
      <c r="H41" s="21"/>
    </row>
    <row r="42" spans="2:8" x14ac:dyDescent="0.35">
      <c r="B42" s="13"/>
      <c r="C42" s="18"/>
      <c r="D42" s="18"/>
      <c r="G42" s="24"/>
      <c r="H42" s="21"/>
    </row>
    <row r="43" spans="2:8" x14ac:dyDescent="0.35">
      <c r="B43" s="13"/>
      <c r="C43" s="18"/>
      <c r="D43" s="18"/>
      <c r="G43" s="24"/>
      <c r="H43" s="21"/>
    </row>
    <row r="44" spans="2:8" x14ac:dyDescent="0.35">
      <c r="B44" s="13"/>
      <c r="C44" s="18"/>
      <c r="D44" s="18"/>
      <c r="G44" s="24"/>
      <c r="H44" s="21"/>
    </row>
    <row r="45" spans="2:8" x14ac:dyDescent="0.35">
      <c r="B45" s="13"/>
      <c r="C45" s="18"/>
      <c r="D45" s="18"/>
      <c r="G45" s="24"/>
      <c r="H45" s="21"/>
    </row>
    <row r="46" spans="2:8" x14ac:dyDescent="0.35">
      <c r="B46" s="13"/>
      <c r="C46" s="18"/>
      <c r="D46" s="18"/>
      <c r="G46" s="24"/>
      <c r="H46" s="21"/>
    </row>
    <row r="47" spans="2:8" x14ac:dyDescent="0.35">
      <c r="B47" s="13"/>
      <c r="C47" s="18"/>
      <c r="D47" s="18"/>
      <c r="G47" s="24"/>
      <c r="H47" s="21"/>
    </row>
    <row r="48" spans="2:8" x14ac:dyDescent="0.35">
      <c r="B48" s="13"/>
      <c r="C48" s="18"/>
      <c r="D48" s="18"/>
      <c r="G48" s="24"/>
      <c r="H48" s="21"/>
    </row>
    <row r="49" spans="2:8" x14ac:dyDescent="0.35">
      <c r="B49" s="13"/>
      <c r="C49" s="18"/>
      <c r="D49" s="18"/>
      <c r="G49" s="24"/>
      <c r="H49" s="21"/>
    </row>
    <row r="50" spans="2:8" x14ac:dyDescent="0.35">
      <c r="B50" s="13"/>
      <c r="C50" s="18"/>
      <c r="D50" s="18"/>
      <c r="G50" s="24"/>
      <c r="H50" s="21"/>
    </row>
    <row r="51" spans="2:8" x14ac:dyDescent="0.35">
      <c r="B51" s="13"/>
      <c r="C51" s="18"/>
      <c r="D51" s="18"/>
      <c r="G51" s="24"/>
      <c r="H51" s="21"/>
    </row>
    <row r="52" spans="2:8" x14ac:dyDescent="0.35">
      <c r="B52" s="13"/>
      <c r="C52" s="18"/>
      <c r="D52" s="18"/>
      <c r="G52" s="24"/>
      <c r="H52" s="21"/>
    </row>
    <row r="53" spans="2:8" x14ac:dyDescent="0.35">
      <c r="B53" s="13"/>
      <c r="C53" s="18"/>
      <c r="D53" s="18"/>
      <c r="G53" s="24"/>
      <c r="H53" s="21"/>
    </row>
    <row r="54" spans="2:8" x14ac:dyDescent="0.35">
      <c r="B54" s="13"/>
      <c r="C54" s="18"/>
      <c r="D54" s="18"/>
      <c r="G54" s="24"/>
      <c r="H54" s="21"/>
    </row>
    <row r="55" spans="2:8" x14ac:dyDescent="0.35">
      <c r="B55" s="13"/>
      <c r="C55" s="18"/>
      <c r="D55" s="18"/>
      <c r="G55" s="24"/>
      <c r="H55" s="21"/>
    </row>
    <row r="56" spans="2:8" x14ac:dyDescent="0.35">
      <c r="B56" s="13"/>
      <c r="C56" s="18"/>
      <c r="D56" s="18"/>
      <c r="G56" s="24"/>
      <c r="H56" s="21"/>
    </row>
    <row r="57" spans="2:8" x14ac:dyDescent="0.35">
      <c r="B57" s="13"/>
      <c r="C57" s="18"/>
      <c r="D57" s="18"/>
      <c r="G57" s="24"/>
      <c r="H57" s="21"/>
    </row>
    <row r="58" spans="2:8" x14ac:dyDescent="0.35">
      <c r="B58" s="13"/>
      <c r="C58" s="18"/>
      <c r="D58" s="18"/>
      <c r="G58" s="24"/>
      <c r="H58" s="21"/>
    </row>
    <row r="59" spans="2:8" x14ac:dyDescent="0.35">
      <c r="B59" s="13"/>
      <c r="C59" s="18"/>
      <c r="D59" s="18"/>
      <c r="G59" s="24"/>
      <c r="H59" s="21"/>
    </row>
    <row r="60" spans="2:8" x14ac:dyDescent="0.35">
      <c r="B60" s="13"/>
      <c r="C60" s="18"/>
      <c r="D60" s="18"/>
      <c r="G60" s="24"/>
      <c r="H60" s="21"/>
    </row>
    <row r="61" spans="2:8" x14ac:dyDescent="0.35">
      <c r="B61" s="13"/>
      <c r="C61" s="18"/>
      <c r="D61" s="18"/>
      <c r="G61" s="24"/>
      <c r="H61" s="21"/>
    </row>
    <row r="62" spans="2:8" x14ac:dyDescent="0.35">
      <c r="B62" s="13"/>
      <c r="C62" s="18"/>
      <c r="D62" s="18"/>
      <c r="G62" s="24"/>
      <c r="H62" s="21"/>
    </row>
    <row r="63" spans="2:8" x14ac:dyDescent="0.35">
      <c r="B63" s="13"/>
      <c r="C63" s="18"/>
      <c r="D63" s="18"/>
      <c r="G63" s="24"/>
      <c r="H63" s="21"/>
    </row>
    <row r="64" spans="2:8" x14ac:dyDescent="0.35">
      <c r="B64" s="13"/>
      <c r="C64" s="18"/>
      <c r="D64" s="18"/>
      <c r="G64" s="24"/>
      <c r="H64" s="21"/>
    </row>
    <row r="65" spans="2:8" x14ac:dyDescent="0.35">
      <c r="B65" s="13"/>
      <c r="C65" s="18"/>
      <c r="D65" s="18"/>
      <c r="G65" s="24"/>
      <c r="H65" s="21"/>
    </row>
    <row r="66" spans="2:8" x14ac:dyDescent="0.35">
      <c r="B66" s="13"/>
      <c r="C66" s="18"/>
      <c r="D66" s="18"/>
      <c r="G66" s="24"/>
      <c r="H66" s="21"/>
    </row>
    <row r="67" spans="2:8" x14ac:dyDescent="0.35">
      <c r="B67" s="13"/>
      <c r="C67" s="18"/>
      <c r="D67" s="18"/>
      <c r="G67" s="24"/>
      <c r="H67" s="21"/>
    </row>
    <row r="68" spans="2:8" x14ac:dyDescent="0.35">
      <c r="B68" s="13"/>
      <c r="C68" s="18"/>
      <c r="D68" s="18"/>
      <c r="G68" s="24"/>
      <c r="H68" s="21"/>
    </row>
    <row r="69" spans="2:8" x14ac:dyDescent="0.35">
      <c r="B69" s="13"/>
      <c r="C69" s="18"/>
      <c r="D69" s="18"/>
      <c r="G69" s="24"/>
      <c r="H69" s="21"/>
    </row>
    <row r="70" spans="2:8" x14ac:dyDescent="0.35">
      <c r="B70" s="13"/>
      <c r="C70" s="18"/>
      <c r="D70" s="18"/>
      <c r="G70" s="24"/>
      <c r="H70" s="21"/>
    </row>
    <row r="71" spans="2:8" x14ac:dyDescent="0.35">
      <c r="B71" s="13"/>
      <c r="C71" s="18"/>
      <c r="D71" s="18"/>
      <c r="G71" s="24"/>
      <c r="H71" s="21"/>
    </row>
    <row r="72" spans="2:8" x14ac:dyDescent="0.35">
      <c r="B72" s="13"/>
      <c r="C72" s="18"/>
      <c r="D72" s="18"/>
      <c r="G72" s="24"/>
      <c r="H72" s="21"/>
    </row>
    <row r="73" spans="2:8" x14ac:dyDescent="0.35">
      <c r="B73" s="13"/>
      <c r="C73" s="18"/>
      <c r="D73" s="18"/>
      <c r="G73" s="24"/>
      <c r="H73" s="21"/>
    </row>
    <row r="74" spans="2:8" x14ac:dyDescent="0.35">
      <c r="B74" s="13"/>
      <c r="C74" s="18"/>
      <c r="D74" s="18"/>
      <c r="G74" s="24"/>
      <c r="H74" s="21"/>
    </row>
    <row r="75" spans="2:8" x14ac:dyDescent="0.35">
      <c r="B75" s="13"/>
      <c r="C75" s="18"/>
      <c r="D75" s="18"/>
      <c r="G75" s="24"/>
      <c r="H75" s="21"/>
    </row>
    <row r="76" spans="2:8" x14ac:dyDescent="0.35">
      <c r="B76" s="13"/>
      <c r="C76" s="18"/>
      <c r="D76" s="18"/>
      <c r="G76" s="24"/>
      <c r="H76" s="21"/>
    </row>
    <row r="77" spans="2:8" x14ac:dyDescent="0.35">
      <c r="B77" s="13"/>
      <c r="C77" s="18"/>
      <c r="D77" s="18"/>
      <c r="G77" s="24"/>
      <c r="H77" s="21"/>
    </row>
    <row r="78" spans="2:8" x14ac:dyDescent="0.35">
      <c r="B78" s="13"/>
      <c r="C78" s="18"/>
      <c r="D78" s="18"/>
      <c r="G78" s="24"/>
      <c r="H78" s="21"/>
    </row>
    <row r="79" spans="2:8" x14ac:dyDescent="0.35">
      <c r="B79" s="13"/>
      <c r="C79" s="18"/>
      <c r="D79" s="18"/>
      <c r="G79" s="24"/>
      <c r="H79" s="21"/>
    </row>
    <row r="80" spans="2:8" x14ac:dyDescent="0.35">
      <c r="B80" s="13"/>
      <c r="C80" s="18"/>
      <c r="D80" s="18"/>
      <c r="G80" s="24"/>
      <c r="H80" s="21"/>
    </row>
    <row r="81" spans="2:8" x14ac:dyDescent="0.35">
      <c r="B81" s="13"/>
      <c r="C81" s="18"/>
      <c r="D81" s="18"/>
      <c r="G81" s="24"/>
      <c r="H81" s="21"/>
    </row>
    <row r="82" spans="2:8" x14ac:dyDescent="0.35">
      <c r="B82" s="13"/>
      <c r="C82" s="18"/>
      <c r="D82" s="18"/>
      <c r="G82" s="24"/>
      <c r="H82" s="21"/>
    </row>
    <row r="83" spans="2:8" x14ac:dyDescent="0.35">
      <c r="B83" s="13"/>
      <c r="C83" s="18"/>
      <c r="D83" s="18"/>
      <c r="G83" s="24"/>
      <c r="H83" s="21"/>
    </row>
    <row r="84" spans="2:8" x14ac:dyDescent="0.35">
      <c r="B84" s="13"/>
      <c r="C84" s="18"/>
      <c r="D84" s="18"/>
      <c r="G84" s="24"/>
      <c r="H84" s="21"/>
    </row>
    <row r="85" spans="2:8" x14ac:dyDescent="0.35">
      <c r="B85" s="13"/>
      <c r="C85" s="18"/>
      <c r="D85" s="18"/>
      <c r="G85" s="24"/>
      <c r="H85" s="21"/>
    </row>
    <row r="86" spans="2:8" x14ac:dyDescent="0.35">
      <c r="B86" s="13"/>
      <c r="C86" s="18"/>
      <c r="D86" s="18"/>
      <c r="G86" s="24"/>
      <c r="H86" s="21"/>
    </row>
    <row r="87" spans="2:8" x14ac:dyDescent="0.35">
      <c r="B87" s="13"/>
      <c r="C87" s="18"/>
      <c r="D87" s="18"/>
      <c r="G87" s="24"/>
      <c r="H87" s="21"/>
    </row>
    <row r="88" spans="2:8" x14ac:dyDescent="0.35">
      <c r="B88" s="13"/>
      <c r="C88" s="18"/>
      <c r="D88" s="18"/>
      <c r="G88" s="24"/>
      <c r="H88" s="21"/>
    </row>
    <row r="89" spans="2:8" x14ac:dyDescent="0.35">
      <c r="B89" s="13"/>
      <c r="C89" s="18"/>
      <c r="D89" s="18"/>
      <c r="G89" s="24"/>
      <c r="H89" s="21"/>
    </row>
    <row r="90" spans="2:8" x14ac:dyDescent="0.35">
      <c r="B90" s="13"/>
      <c r="C90" s="18"/>
      <c r="D90" s="18"/>
      <c r="G90" s="24"/>
      <c r="H90" s="21"/>
    </row>
    <row r="91" spans="2:8" x14ac:dyDescent="0.35">
      <c r="B91" s="13"/>
      <c r="C91" s="18"/>
      <c r="D91" s="18"/>
      <c r="G91" s="24"/>
      <c r="H91" s="21"/>
    </row>
    <row r="92" spans="2:8" x14ac:dyDescent="0.35">
      <c r="B92" s="13"/>
      <c r="C92" s="18"/>
      <c r="D92" s="18"/>
      <c r="G92" s="24"/>
      <c r="H92" s="21"/>
    </row>
    <row r="93" spans="2:8" x14ac:dyDescent="0.35">
      <c r="B93" s="13"/>
      <c r="C93" s="18"/>
      <c r="D93" s="18"/>
      <c r="G93" s="24"/>
      <c r="H93" s="21"/>
    </row>
    <row r="94" spans="2:8" x14ac:dyDescent="0.35">
      <c r="B94" s="13"/>
      <c r="C94" s="18"/>
      <c r="D94" s="18"/>
      <c r="G94" s="24"/>
      <c r="H94" s="21"/>
    </row>
    <row r="95" spans="2:8" x14ac:dyDescent="0.35">
      <c r="B95" s="13"/>
      <c r="C95" s="18"/>
      <c r="D95" s="18"/>
      <c r="G95" s="24"/>
      <c r="H95" s="21"/>
    </row>
    <row r="96" spans="2:8" x14ac:dyDescent="0.35">
      <c r="B96" s="13"/>
      <c r="C96" s="18"/>
      <c r="D96" s="18"/>
      <c r="G96" s="24"/>
      <c r="H96" s="21"/>
    </row>
    <row r="97" spans="2:8" x14ac:dyDescent="0.35">
      <c r="B97" s="13"/>
      <c r="C97" s="18"/>
      <c r="D97" s="18"/>
      <c r="G97" s="24"/>
      <c r="H97" s="21"/>
    </row>
    <row r="98" spans="2:8" x14ac:dyDescent="0.35">
      <c r="B98" s="13"/>
      <c r="C98" s="18"/>
      <c r="D98" s="18"/>
      <c r="G98" s="24"/>
      <c r="H98" s="21"/>
    </row>
    <row r="99" spans="2:8" x14ac:dyDescent="0.35">
      <c r="B99" s="13"/>
      <c r="C99" s="18"/>
      <c r="D99" s="18"/>
      <c r="G99" s="24"/>
      <c r="H99" s="21"/>
    </row>
    <row r="100" spans="2:8" x14ac:dyDescent="0.35">
      <c r="B100" s="13"/>
      <c r="C100" s="18"/>
      <c r="D100" s="18"/>
      <c r="G100" s="24"/>
      <c r="H100" s="21"/>
    </row>
    <row r="101" spans="2:8" x14ac:dyDescent="0.35">
      <c r="B101" s="13"/>
      <c r="C101" s="18"/>
      <c r="D101" s="18"/>
      <c r="G101" s="24"/>
      <c r="H101" s="21"/>
    </row>
    <row r="102" spans="2:8" x14ac:dyDescent="0.35">
      <c r="B102" s="13"/>
      <c r="C102" s="18"/>
      <c r="D102" s="18"/>
      <c r="G102" s="24"/>
      <c r="H102" s="21"/>
    </row>
    <row r="103" spans="2:8" x14ac:dyDescent="0.35">
      <c r="B103" s="13"/>
      <c r="C103" s="18"/>
      <c r="D103" s="18"/>
      <c r="G103" s="24"/>
      <c r="H103" s="21"/>
    </row>
    <row r="104" spans="2:8" x14ac:dyDescent="0.35">
      <c r="B104" s="13"/>
      <c r="C104" s="18"/>
      <c r="D104" s="18"/>
      <c r="G104" s="24"/>
      <c r="H104" s="21"/>
    </row>
    <row r="105" spans="2:8" x14ac:dyDescent="0.35">
      <c r="B105" s="13"/>
      <c r="C105" s="18"/>
      <c r="D105" s="18"/>
      <c r="G105" s="24"/>
      <c r="H105" s="21"/>
    </row>
    <row r="106" spans="2:8" x14ac:dyDescent="0.35">
      <c r="B106" s="13"/>
      <c r="C106" s="18"/>
      <c r="D106" s="18"/>
      <c r="G106" s="24"/>
      <c r="H106" s="21"/>
    </row>
    <row r="107" spans="2:8" x14ac:dyDescent="0.35">
      <c r="B107" s="13"/>
      <c r="C107" s="18"/>
      <c r="D107" s="18"/>
      <c r="G107" s="24"/>
      <c r="H107" s="21"/>
    </row>
    <row r="108" spans="2:8" x14ac:dyDescent="0.35">
      <c r="B108" s="13"/>
      <c r="C108" s="18"/>
      <c r="D108" s="18"/>
      <c r="G108" s="24"/>
      <c r="H108" s="21"/>
    </row>
    <row r="109" spans="2:8" x14ac:dyDescent="0.35">
      <c r="B109" s="13"/>
      <c r="C109" s="18"/>
      <c r="D109" s="18"/>
      <c r="G109" s="24"/>
      <c r="H109" s="21"/>
    </row>
    <row r="110" spans="2:8" x14ac:dyDescent="0.35">
      <c r="B110" s="13"/>
      <c r="C110" s="18"/>
      <c r="D110" s="18"/>
      <c r="G110" s="24"/>
      <c r="H110" s="21"/>
    </row>
    <row r="111" spans="2:8" x14ac:dyDescent="0.35">
      <c r="B111" s="13"/>
      <c r="C111" s="18"/>
      <c r="D111" s="18"/>
      <c r="G111" s="24"/>
      <c r="H111" s="21"/>
    </row>
    <row r="112" spans="2:8" x14ac:dyDescent="0.35">
      <c r="B112" s="13"/>
      <c r="C112" s="18"/>
      <c r="D112" s="18"/>
      <c r="G112" s="24"/>
      <c r="H112" s="21"/>
    </row>
    <row r="113" spans="2:8" x14ac:dyDescent="0.35">
      <c r="B113" s="13"/>
      <c r="C113" s="18"/>
      <c r="D113" s="18"/>
      <c r="G113" s="24"/>
      <c r="H113" s="21"/>
    </row>
    <row r="114" spans="2:8" x14ac:dyDescent="0.35">
      <c r="B114" s="13"/>
      <c r="C114" s="18"/>
      <c r="D114" s="18"/>
      <c r="G114" s="24"/>
      <c r="H114" s="21"/>
    </row>
    <row r="115" spans="2:8" x14ac:dyDescent="0.35">
      <c r="B115" s="13"/>
      <c r="C115" s="18"/>
      <c r="D115" s="18"/>
      <c r="G115" s="24"/>
      <c r="H115" s="21"/>
    </row>
    <row r="116" spans="2:8" x14ac:dyDescent="0.35">
      <c r="B116" s="13"/>
      <c r="C116" s="18"/>
      <c r="D116" s="18"/>
      <c r="G116" s="24"/>
      <c r="H116" s="21"/>
    </row>
    <row r="117" spans="2:8" x14ac:dyDescent="0.35">
      <c r="B117" s="13"/>
      <c r="C117" s="18"/>
      <c r="D117" s="18"/>
      <c r="G117" s="24"/>
      <c r="H117" s="21"/>
    </row>
    <row r="118" spans="2:8" x14ac:dyDescent="0.35">
      <c r="B118" s="13"/>
      <c r="C118" s="18"/>
      <c r="D118" s="18"/>
      <c r="G118" s="24"/>
      <c r="H118" s="21"/>
    </row>
    <row r="119" spans="2:8" x14ac:dyDescent="0.35">
      <c r="B119" s="13"/>
      <c r="C119" s="18"/>
      <c r="D119" s="18"/>
      <c r="G119" s="24"/>
      <c r="H119" s="21"/>
    </row>
    <row r="120" spans="2:8" x14ac:dyDescent="0.35">
      <c r="B120" s="13"/>
      <c r="C120" s="18"/>
      <c r="D120" s="18"/>
      <c r="G120" s="24"/>
      <c r="H120" s="21"/>
    </row>
    <row r="121" spans="2:8" x14ac:dyDescent="0.35">
      <c r="B121" s="13"/>
      <c r="C121" s="18"/>
      <c r="D121" s="18"/>
      <c r="G121" s="24"/>
      <c r="H121" s="21"/>
    </row>
    <row r="122" spans="2:8" x14ac:dyDescent="0.35">
      <c r="B122" s="13"/>
      <c r="C122" s="18"/>
      <c r="D122" s="18"/>
      <c r="G122" s="24"/>
      <c r="H122" s="21"/>
    </row>
    <row r="123" spans="2:8" x14ac:dyDescent="0.35">
      <c r="B123" s="13"/>
      <c r="C123" s="18"/>
      <c r="D123" s="18"/>
      <c r="G123" s="24"/>
      <c r="H123" s="21"/>
    </row>
    <row r="124" spans="2:8" x14ac:dyDescent="0.35">
      <c r="B124" s="13"/>
      <c r="C124" s="18"/>
      <c r="D124" s="18"/>
      <c r="G124" s="24"/>
      <c r="H124" s="21"/>
    </row>
    <row r="125" spans="2:8" x14ac:dyDescent="0.35">
      <c r="B125" s="13"/>
      <c r="C125" s="18"/>
      <c r="D125" s="18"/>
      <c r="G125" s="24"/>
      <c r="H125" s="21"/>
    </row>
    <row r="126" spans="2:8" x14ac:dyDescent="0.35">
      <c r="B126" s="13"/>
      <c r="C126" s="18"/>
      <c r="D126" s="18"/>
      <c r="G126" s="24"/>
      <c r="H126" s="21"/>
    </row>
    <row r="127" spans="2:8" x14ac:dyDescent="0.35">
      <c r="B127" s="13"/>
      <c r="C127" s="18"/>
      <c r="D127" s="18"/>
      <c r="G127" s="24"/>
      <c r="H127" s="21"/>
    </row>
    <row r="128" spans="2:8" x14ac:dyDescent="0.35">
      <c r="B128" s="13"/>
      <c r="C128" s="18"/>
      <c r="D128" s="18"/>
      <c r="G128" s="24"/>
      <c r="H128" s="21"/>
    </row>
    <row r="129" spans="2:8" x14ac:dyDescent="0.35">
      <c r="B129" s="13"/>
      <c r="C129" s="18"/>
      <c r="D129" s="18"/>
      <c r="G129" s="24"/>
      <c r="H129" s="21"/>
    </row>
    <row r="130" spans="2:8" x14ac:dyDescent="0.35">
      <c r="B130" s="13"/>
      <c r="C130" s="18"/>
      <c r="D130" s="18"/>
      <c r="G130" s="24"/>
      <c r="H130" s="21"/>
    </row>
    <row r="131" spans="2:8" x14ac:dyDescent="0.35">
      <c r="B131" s="13"/>
      <c r="C131" s="18"/>
      <c r="D131" s="18"/>
      <c r="G131" s="24"/>
      <c r="H131" s="21"/>
    </row>
    <row r="132" spans="2:8" x14ac:dyDescent="0.35">
      <c r="B132" s="13"/>
      <c r="C132" s="18"/>
      <c r="D132" s="18"/>
      <c r="G132" s="24"/>
      <c r="H132" s="21"/>
    </row>
    <row r="133" spans="2:8" x14ac:dyDescent="0.35">
      <c r="B133" s="13"/>
      <c r="C133" s="18"/>
      <c r="D133" s="18"/>
      <c r="G133" s="24"/>
      <c r="H133" s="21"/>
    </row>
    <row r="134" spans="2:8" x14ac:dyDescent="0.35">
      <c r="B134" s="13"/>
      <c r="C134" s="18"/>
      <c r="D134" s="18"/>
      <c r="G134" s="24"/>
      <c r="H134" s="21"/>
    </row>
    <row r="135" spans="2:8" x14ac:dyDescent="0.35">
      <c r="B135" s="13"/>
      <c r="C135" s="18"/>
      <c r="D135" s="18"/>
      <c r="G135" s="24"/>
      <c r="H135" s="21"/>
    </row>
    <row r="136" spans="2:8" x14ac:dyDescent="0.35">
      <c r="B136" s="13"/>
      <c r="C136" s="18"/>
      <c r="D136" s="18"/>
      <c r="G136" s="24"/>
      <c r="H136" s="21"/>
    </row>
    <row r="137" spans="2:8" x14ac:dyDescent="0.35">
      <c r="B137" s="13"/>
      <c r="C137" s="18"/>
      <c r="D137" s="18"/>
      <c r="G137" s="24"/>
      <c r="H137" s="21"/>
    </row>
    <row r="138" spans="2:8" x14ac:dyDescent="0.35">
      <c r="B138" s="13"/>
      <c r="C138" s="18"/>
      <c r="D138" s="18"/>
      <c r="G138" s="24"/>
      <c r="H138" s="21"/>
    </row>
    <row r="139" spans="2:8" x14ac:dyDescent="0.35">
      <c r="B139" s="13"/>
      <c r="C139" s="18"/>
      <c r="D139" s="18"/>
      <c r="G139" s="24"/>
      <c r="H139" s="21"/>
    </row>
    <row r="140" spans="2:8" x14ac:dyDescent="0.35">
      <c r="B140" s="13"/>
      <c r="C140" s="18"/>
      <c r="D140" s="18"/>
      <c r="G140" s="24"/>
      <c r="H140" s="21"/>
    </row>
    <row r="141" spans="2:8" x14ac:dyDescent="0.35">
      <c r="B141" s="13"/>
      <c r="C141" s="18"/>
      <c r="D141" s="18"/>
      <c r="G141" s="24"/>
      <c r="H141" s="21"/>
    </row>
    <row r="142" spans="2:8" x14ac:dyDescent="0.35">
      <c r="B142" s="13"/>
      <c r="C142" s="18"/>
      <c r="D142" s="18"/>
      <c r="G142" s="24"/>
      <c r="H142" s="21"/>
    </row>
    <row r="143" spans="2:8" x14ac:dyDescent="0.35">
      <c r="B143" s="13"/>
      <c r="C143" s="18"/>
      <c r="D143" s="18"/>
      <c r="G143" s="24"/>
      <c r="H143" s="21"/>
    </row>
    <row r="144" spans="2:8" x14ac:dyDescent="0.35">
      <c r="B144" s="13"/>
      <c r="C144" s="18"/>
      <c r="D144" s="18"/>
      <c r="G144" s="24"/>
      <c r="H144" s="21"/>
    </row>
    <row r="145" spans="2:8" x14ac:dyDescent="0.35">
      <c r="B145" s="13"/>
      <c r="C145" s="18"/>
      <c r="D145" s="18"/>
      <c r="G145" s="24"/>
      <c r="H145" s="21"/>
    </row>
    <row r="146" spans="2:8" x14ac:dyDescent="0.35">
      <c r="B146" s="13"/>
      <c r="C146" s="18"/>
      <c r="D146" s="18"/>
      <c r="G146" s="24"/>
      <c r="H146" s="21"/>
    </row>
    <row r="147" spans="2:8" x14ac:dyDescent="0.35">
      <c r="B147" s="13"/>
      <c r="C147" s="18"/>
      <c r="D147" s="18"/>
      <c r="G147" s="24"/>
      <c r="H147" s="21"/>
    </row>
    <row r="148" spans="2:8" x14ac:dyDescent="0.35">
      <c r="B148" s="13"/>
      <c r="C148" s="18"/>
      <c r="D148" s="18"/>
      <c r="G148" s="24"/>
      <c r="H148" s="21"/>
    </row>
    <row r="149" spans="2:8" x14ac:dyDescent="0.35">
      <c r="B149" s="13"/>
      <c r="C149" s="18"/>
      <c r="D149" s="18"/>
      <c r="G149" s="24"/>
      <c r="H149" s="21"/>
    </row>
    <row r="150" spans="2:8" x14ac:dyDescent="0.35">
      <c r="B150" s="13"/>
      <c r="C150" s="18"/>
      <c r="D150" s="18"/>
      <c r="G150" s="24"/>
      <c r="H150" s="21"/>
    </row>
    <row r="151" spans="2:8" x14ac:dyDescent="0.35">
      <c r="B151" s="13"/>
      <c r="C151" s="18"/>
      <c r="D151" s="18"/>
      <c r="G151" s="24"/>
      <c r="H151" s="21"/>
    </row>
    <row r="152" spans="2:8" x14ac:dyDescent="0.35">
      <c r="B152" s="13"/>
      <c r="C152" s="18"/>
      <c r="D152" s="18"/>
      <c r="G152" s="24"/>
      <c r="H152" s="21"/>
    </row>
    <row r="153" spans="2:8" x14ac:dyDescent="0.35">
      <c r="B153" s="13"/>
      <c r="C153" s="18"/>
      <c r="D153" s="18"/>
      <c r="G153" s="24"/>
      <c r="H153" s="21"/>
    </row>
    <row r="154" spans="2:8" x14ac:dyDescent="0.35">
      <c r="B154" s="13"/>
      <c r="C154" s="18"/>
      <c r="D154" s="18"/>
      <c r="G154" s="24"/>
      <c r="H154" s="21"/>
    </row>
    <row r="155" spans="2:8" x14ac:dyDescent="0.35">
      <c r="B155" s="13"/>
      <c r="C155" s="18"/>
      <c r="D155" s="18"/>
      <c r="G155" s="24"/>
      <c r="H155" s="21"/>
    </row>
    <row r="156" spans="2:8" x14ac:dyDescent="0.35">
      <c r="B156" s="13"/>
      <c r="C156" s="18"/>
      <c r="D156" s="18"/>
      <c r="G156" s="24"/>
      <c r="H156" s="21"/>
    </row>
    <row r="157" spans="2:8" x14ac:dyDescent="0.35">
      <c r="B157" s="13"/>
      <c r="C157" s="18"/>
      <c r="D157" s="18"/>
      <c r="G157" s="24"/>
      <c r="H157" s="21"/>
    </row>
    <row r="158" spans="2:8" x14ac:dyDescent="0.35">
      <c r="B158" s="13"/>
      <c r="C158" s="18"/>
      <c r="D158" s="18"/>
      <c r="G158" s="24"/>
      <c r="H158" s="21"/>
    </row>
    <row r="159" spans="2:8" x14ac:dyDescent="0.35">
      <c r="B159" s="13"/>
      <c r="C159" s="18"/>
      <c r="D159" s="18"/>
      <c r="G159" s="24"/>
      <c r="H159" s="21"/>
    </row>
    <row r="160" spans="2:8" x14ac:dyDescent="0.35">
      <c r="B160" s="13"/>
      <c r="C160" s="18"/>
      <c r="D160" s="18"/>
      <c r="G160" s="24"/>
      <c r="H160" s="21"/>
    </row>
    <row r="161" spans="2:8" x14ac:dyDescent="0.35">
      <c r="B161" s="13"/>
      <c r="C161" s="18"/>
      <c r="D161" s="18"/>
      <c r="G161" s="24"/>
      <c r="H161" s="21"/>
    </row>
    <row r="162" spans="2:8" x14ac:dyDescent="0.35">
      <c r="B162" s="13"/>
      <c r="C162" s="18"/>
      <c r="D162" s="18"/>
      <c r="G162" s="24"/>
      <c r="H162" s="21"/>
    </row>
    <row r="163" spans="2:8" x14ac:dyDescent="0.35">
      <c r="B163" s="13"/>
      <c r="C163" s="18"/>
      <c r="D163" s="18"/>
      <c r="G163" s="24"/>
      <c r="H163" s="21"/>
    </row>
    <row r="164" spans="2:8" x14ac:dyDescent="0.35">
      <c r="B164" s="13"/>
      <c r="C164" s="18"/>
      <c r="D164" s="18"/>
      <c r="G164" s="24"/>
      <c r="H164" s="21"/>
    </row>
    <row r="165" spans="2:8" x14ac:dyDescent="0.35">
      <c r="B165" s="13"/>
      <c r="C165" s="18"/>
      <c r="D165" s="18"/>
      <c r="G165" s="24"/>
      <c r="H165" s="21"/>
    </row>
    <row r="166" spans="2:8" x14ac:dyDescent="0.35">
      <c r="B166" s="13"/>
      <c r="C166" s="18"/>
      <c r="D166" s="18"/>
      <c r="G166" s="24"/>
      <c r="H166" s="21"/>
    </row>
    <row r="167" spans="2:8" x14ac:dyDescent="0.35">
      <c r="B167" s="13"/>
      <c r="C167" s="18"/>
      <c r="D167" s="18"/>
      <c r="G167" s="24"/>
      <c r="H167" s="21"/>
    </row>
    <row r="168" spans="2:8" x14ac:dyDescent="0.35">
      <c r="B168" s="13"/>
      <c r="C168" s="18"/>
      <c r="D168" s="18"/>
      <c r="G168" s="24"/>
      <c r="H168" s="21"/>
    </row>
    <row r="169" spans="2:8" x14ac:dyDescent="0.35">
      <c r="B169" s="13"/>
      <c r="C169" s="18"/>
      <c r="D169" s="18"/>
      <c r="G169" s="24"/>
      <c r="H169" s="21"/>
    </row>
    <row r="170" spans="2:8" x14ac:dyDescent="0.35">
      <c r="B170" s="13"/>
      <c r="C170" s="18"/>
      <c r="D170" s="18"/>
      <c r="G170" s="24"/>
      <c r="H170" s="21"/>
    </row>
    <row r="171" spans="2:8" x14ac:dyDescent="0.35">
      <c r="B171" s="13"/>
      <c r="C171" s="18"/>
      <c r="D171" s="18"/>
      <c r="G171" s="24"/>
      <c r="H171" s="21"/>
    </row>
    <row r="172" spans="2:8" x14ac:dyDescent="0.35">
      <c r="B172" s="13"/>
      <c r="C172" s="18"/>
      <c r="D172" s="18"/>
      <c r="G172" s="24"/>
      <c r="H172" s="21"/>
    </row>
    <row r="173" spans="2:8" x14ac:dyDescent="0.35">
      <c r="B173" s="13"/>
      <c r="C173" s="18"/>
      <c r="D173" s="18"/>
      <c r="G173" s="24"/>
      <c r="H173" s="21"/>
    </row>
    <row r="174" spans="2:8" x14ac:dyDescent="0.35">
      <c r="B174" s="13"/>
      <c r="C174" s="18"/>
      <c r="D174" s="18"/>
      <c r="G174" s="24"/>
      <c r="H174" s="21"/>
    </row>
    <row r="175" spans="2:8" x14ac:dyDescent="0.35">
      <c r="B175" s="13"/>
      <c r="C175" s="18"/>
      <c r="D175" s="18"/>
      <c r="G175" s="24"/>
      <c r="H175" s="21"/>
    </row>
    <row r="176" spans="2:8" x14ac:dyDescent="0.35">
      <c r="B176" s="13"/>
      <c r="C176" s="18"/>
      <c r="D176" s="18"/>
      <c r="G176" s="24"/>
      <c r="H176" s="21"/>
    </row>
    <row r="177" spans="2:8" x14ac:dyDescent="0.35">
      <c r="B177" s="13"/>
      <c r="C177" s="18"/>
      <c r="D177" s="18"/>
      <c r="G177" s="24"/>
      <c r="H177" s="21"/>
    </row>
    <row r="178" spans="2:8" x14ac:dyDescent="0.35">
      <c r="B178" s="13"/>
      <c r="C178" s="18"/>
      <c r="D178" s="18"/>
      <c r="G178" s="24"/>
      <c r="H178" s="21"/>
    </row>
    <row r="179" spans="2:8" x14ac:dyDescent="0.35">
      <c r="B179" s="13"/>
      <c r="C179" s="18"/>
      <c r="D179" s="18"/>
      <c r="G179" s="24"/>
      <c r="H179" s="21"/>
    </row>
    <row r="180" spans="2:8" x14ac:dyDescent="0.35">
      <c r="B180" s="13"/>
      <c r="C180" s="18"/>
      <c r="D180" s="18"/>
      <c r="G180" s="24"/>
      <c r="H180" s="21"/>
    </row>
    <row r="181" spans="2:8" x14ac:dyDescent="0.35">
      <c r="B181" s="13"/>
      <c r="C181" s="18"/>
      <c r="D181" s="18"/>
      <c r="G181" s="24"/>
      <c r="H181" s="21"/>
    </row>
    <row r="182" spans="2:8" x14ac:dyDescent="0.35">
      <c r="B182" s="13"/>
      <c r="C182" s="18"/>
      <c r="D182" s="18"/>
      <c r="G182" s="24"/>
      <c r="H182" s="21"/>
    </row>
    <row r="183" spans="2:8" x14ac:dyDescent="0.35">
      <c r="B183" s="13"/>
      <c r="C183" s="18"/>
      <c r="D183" s="18"/>
      <c r="G183" s="24"/>
      <c r="H183" s="21"/>
    </row>
    <row r="184" spans="2:8" x14ac:dyDescent="0.35">
      <c r="B184" s="13"/>
      <c r="C184" s="18"/>
      <c r="D184" s="18"/>
      <c r="G184" s="24"/>
      <c r="H184" s="21"/>
    </row>
    <row r="185" spans="2:8" x14ac:dyDescent="0.35">
      <c r="B185" s="13"/>
      <c r="C185" s="18"/>
      <c r="D185" s="18"/>
      <c r="G185" s="24"/>
      <c r="H185" s="21"/>
    </row>
    <row r="186" spans="2:8" x14ac:dyDescent="0.35">
      <c r="B186" s="13"/>
      <c r="C186" s="18"/>
      <c r="D186" s="18"/>
      <c r="G186" s="24"/>
      <c r="H186" s="21"/>
    </row>
    <row r="187" spans="2:8" x14ac:dyDescent="0.35">
      <c r="B187" s="13"/>
      <c r="C187" s="18"/>
      <c r="D187" s="18"/>
      <c r="G187" s="24"/>
      <c r="H187" s="21"/>
    </row>
    <row r="188" spans="2:8" x14ac:dyDescent="0.35">
      <c r="B188" s="13"/>
      <c r="C188" s="18"/>
      <c r="D188" s="18"/>
      <c r="G188" s="24"/>
      <c r="H188" s="21"/>
    </row>
    <row r="189" spans="2:8" x14ac:dyDescent="0.35">
      <c r="B189" s="13"/>
      <c r="C189" s="18"/>
      <c r="D189" s="18"/>
      <c r="G189" s="24"/>
      <c r="H189" s="21"/>
    </row>
    <row r="190" spans="2:8" x14ac:dyDescent="0.35">
      <c r="B190" s="13"/>
      <c r="C190" s="18"/>
      <c r="D190" s="18"/>
      <c r="G190" s="24"/>
      <c r="H190" s="21"/>
    </row>
    <row r="191" spans="2:8" x14ac:dyDescent="0.35">
      <c r="B191" s="13"/>
      <c r="C191" s="18"/>
      <c r="D191" s="18"/>
      <c r="G191" s="24"/>
      <c r="H191" s="21"/>
    </row>
    <row r="192" spans="2:8" x14ac:dyDescent="0.35">
      <c r="B192" s="13"/>
      <c r="C192" s="18"/>
      <c r="D192" s="18"/>
      <c r="G192" s="24"/>
      <c r="H192" s="21"/>
    </row>
    <row r="193" spans="2:8" x14ac:dyDescent="0.35">
      <c r="B193" s="13"/>
      <c r="C193" s="18"/>
      <c r="D193" s="18"/>
      <c r="G193" s="24"/>
      <c r="H193" s="21"/>
    </row>
    <row r="194" spans="2:8" x14ac:dyDescent="0.35">
      <c r="B194" s="13"/>
      <c r="C194" s="18"/>
      <c r="D194" s="18"/>
      <c r="G194" s="24"/>
      <c r="H194" s="21"/>
    </row>
    <row r="195" spans="2:8" x14ac:dyDescent="0.35">
      <c r="B195" s="13"/>
      <c r="C195" s="18"/>
      <c r="D195" s="18"/>
      <c r="G195" s="24"/>
      <c r="H195" s="21"/>
    </row>
    <row r="196" spans="2:8" x14ac:dyDescent="0.35">
      <c r="B196" s="13"/>
      <c r="C196" s="18"/>
      <c r="D196" s="18"/>
      <c r="G196" s="24"/>
      <c r="H196" s="21"/>
    </row>
    <row r="197" spans="2:8" x14ac:dyDescent="0.35">
      <c r="B197" s="13"/>
      <c r="C197" s="18"/>
      <c r="D197" s="18"/>
      <c r="G197" s="24"/>
      <c r="H197" s="21"/>
    </row>
    <row r="198" spans="2:8" x14ac:dyDescent="0.35">
      <c r="B198" s="13"/>
      <c r="C198" s="18"/>
      <c r="D198" s="18"/>
      <c r="G198" s="24"/>
      <c r="H198" s="21"/>
    </row>
    <row r="199" spans="2:8" x14ac:dyDescent="0.35">
      <c r="B199" s="13"/>
      <c r="C199" s="18"/>
      <c r="D199" s="18"/>
      <c r="G199" s="24"/>
      <c r="H199" s="21"/>
    </row>
    <row r="200" spans="2:8" x14ac:dyDescent="0.35">
      <c r="B200" s="13"/>
      <c r="C200" s="18"/>
      <c r="D200" s="18"/>
      <c r="G200" s="24"/>
      <c r="H200" s="21"/>
    </row>
    <row r="201" spans="2:8" x14ac:dyDescent="0.35">
      <c r="B201" s="13"/>
      <c r="C201" s="18"/>
      <c r="D201" s="18"/>
      <c r="G201" s="24"/>
      <c r="H201" s="21"/>
    </row>
    <row r="202" spans="2:8" x14ac:dyDescent="0.35">
      <c r="B202" s="13"/>
      <c r="C202" s="18"/>
      <c r="D202" s="18"/>
      <c r="G202" s="24"/>
      <c r="H202" s="21"/>
    </row>
    <row r="203" spans="2:8" x14ac:dyDescent="0.35">
      <c r="B203" s="13"/>
      <c r="C203" s="18"/>
      <c r="D203" s="18"/>
      <c r="G203" s="24"/>
      <c r="H203" s="21"/>
    </row>
    <row r="204" spans="2:8" x14ac:dyDescent="0.35">
      <c r="B204" s="13"/>
      <c r="C204" s="18"/>
      <c r="D204" s="18"/>
      <c r="G204" s="24"/>
      <c r="H204" s="21"/>
    </row>
    <row r="205" spans="2:8" x14ac:dyDescent="0.35">
      <c r="B205" s="13"/>
      <c r="C205" s="18"/>
      <c r="D205" s="18"/>
      <c r="G205" s="24"/>
      <c r="H205" s="21"/>
    </row>
    <row r="206" spans="2:8" x14ac:dyDescent="0.35">
      <c r="B206" s="13"/>
      <c r="C206" s="18"/>
      <c r="D206" s="18"/>
      <c r="G206" s="24"/>
      <c r="H206" s="21"/>
    </row>
    <row r="207" spans="2:8" x14ac:dyDescent="0.35">
      <c r="B207" s="13"/>
      <c r="C207" s="18"/>
      <c r="D207" s="18"/>
      <c r="G207" s="24"/>
      <c r="H207" s="21"/>
    </row>
    <row r="208" spans="2:8" x14ac:dyDescent="0.35">
      <c r="B208" s="13"/>
      <c r="C208" s="18"/>
      <c r="D208" s="18"/>
      <c r="G208" s="24"/>
      <c r="H208" s="21"/>
    </row>
    <row r="209" spans="2:8" x14ac:dyDescent="0.35">
      <c r="B209" s="13"/>
      <c r="C209" s="18"/>
      <c r="D209" s="18"/>
      <c r="G209" s="24"/>
      <c r="H209" s="21"/>
    </row>
    <row r="210" spans="2:8" x14ac:dyDescent="0.35">
      <c r="B210" s="13"/>
      <c r="C210" s="18"/>
      <c r="D210" s="18"/>
      <c r="G210" s="24"/>
      <c r="H210" s="21"/>
    </row>
    <row r="211" spans="2:8" x14ac:dyDescent="0.35">
      <c r="B211" s="13"/>
      <c r="C211" s="18"/>
      <c r="D211" s="18"/>
      <c r="G211" s="24"/>
      <c r="H211" s="21"/>
    </row>
    <row r="212" spans="2:8" x14ac:dyDescent="0.35">
      <c r="B212" s="13"/>
      <c r="C212" s="18"/>
      <c r="D212" s="18"/>
      <c r="G212" s="24"/>
      <c r="H212" s="21"/>
    </row>
    <row r="213" spans="2:8" x14ac:dyDescent="0.35">
      <c r="B213" s="13"/>
      <c r="C213" s="18"/>
      <c r="D213" s="18"/>
      <c r="G213" s="24"/>
      <c r="H213" s="21"/>
    </row>
    <row r="214" spans="2:8" x14ac:dyDescent="0.35">
      <c r="B214" s="13"/>
      <c r="C214" s="18"/>
      <c r="D214" s="18"/>
      <c r="G214" s="24"/>
      <c r="H214" s="21"/>
    </row>
    <row r="215" spans="2:8" x14ac:dyDescent="0.35">
      <c r="B215" s="13"/>
      <c r="C215" s="18"/>
      <c r="D215" s="18"/>
      <c r="G215" s="24"/>
      <c r="H215" s="21"/>
    </row>
    <row r="216" spans="2:8" x14ac:dyDescent="0.35">
      <c r="B216" s="13"/>
      <c r="C216" s="18"/>
      <c r="D216" s="18"/>
      <c r="G216" s="24"/>
      <c r="H216" s="21"/>
    </row>
    <row r="217" spans="2:8" x14ac:dyDescent="0.35">
      <c r="B217" s="13"/>
      <c r="C217" s="18"/>
      <c r="D217" s="18"/>
      <c r="G217" s="24"/>
      <c r="H217" s="21"/>
    </row>
    <row r="218" spans="2:8" x14ac:dyDescent="0.35">
      <c r="B218" s="13"/>
      <c r="C218" s="18"/>
      <c r="D218" s="18"/>
      <c r="G218" s="24"/>
      <c r="H218" s="21"/>
    </row>
    <row r="219" spans="2:8" x14ac:dyDescent="0.35">
      <c r="B219" s="13"/>
      <c r="C219" s="18"/>
      <c r="D219" s="18"/>
      <c r="G219" s="24"/>
      <c r="H219" s="21"/>
    </row>
    <row r="220" spans="2:8" x14ac:dyDescent="0.35">
      <c r="B220" s="13"/>
      <c r="C220" s="18"/>
      <c r="D220" s="18"/>
      <c r="G220" s="24"/>
      <c r="H220" s="21"/>
    </row>
    <row r="221" spans="2:8" x14ac:dyDescent="0.35">
      <c r="B221" s="13"/>
      <c r="C221" s="18"/>
      <c r="D221" s="18"/>
      <c r="G221" s="24"/>
      <c r="H221" s="21"/>
    </row>
    <row r="222" spans="2:8" x14ac:dyDescent="0.35">
      <c r="B222" s="13"/>
      <c r="C222" s="18"/>
      <c r="D222" s="18"/>
      <c r="G222" s="24"/>
      <c r="H222" s="21"/>
    </row>
    <row r="223" spans="2:8" x14ac:dyDescent="0.35">
      <c r="B223" s="13"/>
      <c r="C223" s="18"/>
      <c r="D223" s="18"/>
      <c r="G223" s="24"/>
      <c r="H223" s="21"/>
    </row>
    <row r="224" spans="2:8" x14ac:dyDescent="0.35">
      <c r="B224" s="13"/>
      <c r="C224" s="18"/>
      <c r="D224" s="18"/>
      <c r="G224" s="24"/>
      <c r="H224" s="21"/>
    </row>
    <row r="225" spans="2:8" x14ac:dyDescent="0.35">
      <c r="B225" s="13"/>
      <c r="C225" s="18"/>
      <c r="D225" s="18"/>
      <c r="G225" s="24"/>
      <c r="H225" s="21"/>
    </row>
    <row r="226" spans="2:8" x14ac:dyDescent="0.35">
      <c r="B226" s="13"/>
      <c r="C226" s="18"/>
      <c r="D226" s="18"/>
      <c r="G226" s="24"/>
      <c r="H226" s="21"/>
    </row>
    <row r="227" spans="2:8" x14ac:dyDescent="0.35">
      <c r="B227" s="13"/>
      <c r="C227" s="18"/>
      <c r="D227" s="18"/>
      <c r="G227" s="24"/>
      <c r="H227" s="21"/>
    </row>
    <row r="228" spans="2:8" x14ac:dyDescent="0.35">
      <c r="B228" s="13"/>
      <c r="C228" s="18"/>
      <c r="D228" s="18"/>
      <c r="G228" s="24"/>
      <c r="H228" s="21"/>
    </row>
    <row r="229" spans="2:8" x14ac:dyDescent="0.35">
      <c r="B229" s="13"/>
      <c r="C229" s="18"/>
      <c r="D229" s="18"/>
      <c r="G229" s="24"/>
      <c r="H229" s="21"/>
    </row>
    <row r="230" spans="2:8" x14ac:dyDescent="0.35">
      <c r="B230" s="13"/>
      <c r="C230" s="18"/>
      <c r="D230" s="18"/>
      <c r="G230" s="24"/>
      <c r="H230" s="21"/>
    </row>
    <row r="231" spans="2:8" x14ac:dyDescent="0.35">
      <c r="B231" s="13"/>
      <c r="C231" s="18"/>
      <c r="D231" s="18"/>
      <c r="G231" s="24"/>
      <c r="H231" s="21"/>
    </row>
    <row r="232" spans="2:8" x14ac:dyDescent="0.35">
      <c r="B232" s="13"/>
      <c r="C232" s="18"/>
      <c r="D232" s="18"/>
      <c r="G232" s="24"/>
      <c r="H232" s="21"/>
    </row>
    <row r="233" spans="2:8" x14ac:dyDescent="0.35">
      <c r="B233" s="13"/>
      <c r="C233" s="18"/>
      <c r="D233" s="18"/>
      <c r="G233" s="24"/>
      <c r="H233" s="21"/>
    </row>
    <row r="234" spans="2:8" x14ac:dyDescent="0.35">
      <c r="B234" s="13"/>
      <c r="C234" s="18"/>
      <c r="D234" s="18"/>
      <c r="G234" s="24"/>
      <c r="H234" s="21"/>
    </row>
    <row r="235" spans="2:8" x14ac:dyDescent="0.35">
      <c r="B235" s="13"/>
      <c r="C235" s="18"/>
      <c r="D235" s="18"/>
      <c r="G235" s="24"/>
      <c r="H235" s="21"/>
    </row>
    <row r="236" spans="2:8" x14ac:dyDescent="0.35">
      <c r="B236" s="13"/>
      <c r="C236" s="18"/>
      <c r="D236" s="18"/>
      <c r="G236" s="24"/>
      <c r="H236" s="21"/>
    </row>
    <row r="237" spans="2:8" x14ac:dyDescent="0.35">
      <c r="B237" s="13"/>
      <c r="C237" s="18"/>
      <c r="D237" s="18"/>
      <c r="G237" s="24"/>
      <c r="H237" s="21"/>
    </row>
    <row r="238" spans="2:8" x14ac:dyDescent="0.35">
      <c r="B238" s="13"/>
      <c r="C238" s="18"/>
      <c r="D238" s="18"/>
      <c r="G238" s="24"/>
      <c r="H238" s="21"/>
    </row>
    <row r="239" spans="2:8" x14ac:dyDescent="0.35">
      <c r="B239" s="13"/>
      <c r="C239" s="18"/>
      <c r="D239" s="18"/>
      <c r="G239" s="24"/>
      <c r="H239" s="21"/>
    </row>
    <row r="240" spans="2:8" x14ac:dyDescent="0.35">
      <c r="B240" s="13"/>
      <c r="C240" s="18"/>
      <c r="D240" s="18"/>
      <c r="G240" s="24"/>
      <c r="H240" s="21"/>
    </row>
    <row r="241" spans="2:8" x14ac:dyDescent="0.35">
      <c r="B241" s="13"/>
      <c r="C241" s="18"/>
      <c r="D241" s="18"/>
      <c r="G241" s="24"/>
      <c r="H241" s="21"/>
    </row>
    <row r="242" spans="2:8" x14ac:dyDescent="0.35">
      <c r="B242" s="13"/>
      <c r="C242" s="18"/>
      <c r="D242" s="18"/>
      <c r="G242" s="24"/>
      <c r="H242" s="21"/>
    </row>
    <row r="243" spans="2:8" x14ac:dyDescent="0.35">
      <c r="B243" s="13"/>
      <c r="C243" s="18"/>
      <c r="D243" s="18"/>
      <c r="G243" s="24"/>
      <c r="H243" s="21"/>
    </row>
    <row r="244" spans="2:8" x14ac:dyDescent="0.35">
      <c r="B244" s="13"/>
      <c r="C244" s="18"/>
      <c r="D244" s="18"/>
      <c r="G244" s="24"/>
      <c r="H244" s="21"/>
    </row>
    <row r="245" spans="2:8" x14ac:dyDescent="0.35">
      <c r="B245" s="13"/>
      <c r="C245" s="18"/>
      <c r="D245" s="18"/>
      <c r="G245" s="24"/>
      <c r="H245" s="21"/>
    </row>
    <row r="246" spans="2:8" x14ac:dyDescent="0.35">
      <c r="B246" s="13"/>
      <c r="C246" s="18"/>
      <c r="D246" s="18"/>
      <c r="G246" s="24"/>
      <c r="H246" s="21"/>
    </row>
    <row r="247" spans="2:8" x14ac:dyDescent="0.35">
      <c r="B247" s="13"/>
      <c r="C247" s="18"/>
      <c r="D247" s="18"/>
      <c r="G247" s="24"/>
      <c r="H247" s="21"/>
    </row>
    <row r="248" spans="2:8" x14ac:dyDescent="0.35">
      <c r="B248" s="13"/>
      <c r="C248" s="18"/>
      <c r="D248" s="18"/>
      <c r="G248" s="24"/>
      <c r="H248" s="21"/>
    </row>
    <row r="249" spans="2:8" x14ac:dyDescent="0.35">
      <c r="B249" s="13"/>
      <c r="C249" s="18"/>
      <c r="D249" s="18"/>
      <c r="G249" s="24"/>
      <c r="H249" s="21"/>
    </row>
    <row r="250" spans="2:8" x14ac:dyDescent="0.35">
      <c r="B250" s="13"/>
      <c r="C250" s="18"/>
      <c r="D250" s="18"/>
      <c r="G250" s="24"/>
      <c r="H250" s="21"/>
    </row>
    <row r="251" spans="2:8" x14ac:dyDescent="0.35">
      <c r="B251" s="13"/>
      <c r="C251" s="18"/>
      <c r="D251" s="18"/>
      <c r="G251" s="24"/>
      <c r="H251" s="21"/>
    </row>
    <row r="252" spans="2:8" x14ac:dyDescent="0.35">
      <c r="B252" s="13"/>
      <c r="C252" s="18"/>
      <c r="D252" s="18"/>
      <c r="G252" s="24"/>
      <c r="H252" s="21"/>
    </row>
    <row r="253" spans="2:8" x14ac:dyDescent="0.35">
      <c r="B253" s="13"/>
      <c r="C253" s="18"/>
      <c r="D253" s="18"/>
      <c r="G253" s="24"/>
      <c r="H253" s="21"/>
    </row>
    <row r="254" spans="2:8" x14ac:dyDescent="0.35">
      <c r="B254" s="13"/>
      <c r="C254" s="18"/>
      <c r="D254" s="18"/>
      <c r="G254" s="24"/>
      <c r="H254" s="21"/>
    </row>
    <row r="255" spans="2:8" x14ac:dyDescent="0.35">
      <c r="B255" s="13"/>
      <c r="C255" s="18"/>
      <c r="D255" s="18"/>
      <c r="G255" s="24"/>
      <c r="H255" s="21"/>
    </row>
    <row r="256" spans="2:8" x14ac:dyDescent="0.35">
      <c r="B256" s="13"/>
      <c r="C256" s="18"/>
      <c r="D256" s="18"/>
      <c r="G256" s="24"/>
      <c r="H256" s="21"/>
    </row>
    <row r="257" spans="2:8" x14ac:dyDescent="0.35">
      <c r="B257" s="13"/>
      <c r="C257" s="18"/>
      <c r="D257" s="18"/>
      <c r="G257" s="24"/>
      <c r="H257" s="21"/>
    </row>
    <row r="258" spans="2:8" x14ac:dyDescent="0.35">
      <c r="B258" s="13"/>
      <c r="C258" s="18"/>
      <c r="D258" s="18"/>
      <c r="G258" s="24"/>
      <c r="H258" s="21"/>
    </row>
    <row r="259" spans="2:8" x14ac:dyDescent="0.35">
      <c r="B259" s="13"/>
      <c r="C259" s="18"/>
      <c r="D259" s="18"/>
      <c r="G259" s="24"/>
      <c r="H259" s="21"/>
    </row>
    <row r="260" spans="2:8" x14ac:dyDescent="0.35">
      <c r="B260" s="13"/>
      <c r="C260" s="18"/>
      <c r="D260" s="18"/>
      <c r="G260" s="24"/>
      <c r="H260" s="21"/>
    </row>
    <row r="261" spans="2:8" x14ac:dyDescent="0.35">
      <c r="B261" s="13"/>
      <c r="C261" s="18"/>
      <c r="D261" s="18"/>
      <c r="G261" s="24"/>
      <c r="H261" s="21"/>
    </row>
    <row r="262" spans="2:8" x14ac:dyDescent="0.35">
      <c r="B262" s="13"/>
      <c r="C262" s="18"/>
      <c r="D262" s="18"/>
      <c r="G262" s="24"/>
      <c r="H262" s="21"/>
    </row>
    <row r="263" spans="2:8" x14ac:dyDescent="0.35">
      <c r="B263" s="13"/>
      <c r="C263" s="18"/>
      <c r="D263" s="18"/>
      <c r="G263" s="24"/>
      <c r="H263" s="21"/>
    </row>
    <row r="264" spans="2:8" x14ac:dyDescent="0.35">
      <c r="B264" s="13"/>
      <c r="C264" s="18"/>
      <c r="D264" s="18"/>
      <c r="G264" s="24"/>
      <c r="H264" s="21"/>
    </row>
    <row r="265" spans="2:8" x14ac:dyDescent="0.35">
      <c r="B265" s="13"/>
      <c r="C265" s="18"/>
      <c r="D265" s="18"/>
      <c r="G265" s="24"/>
      <c r="H265" s="21"/>
    </row>
    <row r="266" spans="2:8" x14ac:dyDescent="0.35">
      <c r="B266" s="13"/>
      <c r="C266" s="18"/>
      <c r="D266" s="18"/>
      <c r="G266" s="24"/>
      <c r="H266" s="21"/>
    </row>
    <row r="267" spans="2:8" x14ac:dyDescent="0.35">
      <c r="B267" s="13"/>
      <c r="C267" s="18"/>
      <c r="D267" s="18"/>
      <c r="G267" s="24"/>
      <c r="H267" s="21"/>
    </row>
    <row r="268" spans="2:8" x14ac:dyDescent="0.35">
      <c r="B268" s="13"/>
      <c r="C268" s="18"/>
      <c r="D268" s="18"/>
      <c r="G268" s="24"/>
      <c r="H268" s="21"/>
    </row>
    <row r="269" spans="2:8" x14ac:dyDescent="0.35">
      <c r="B269" s="13"/>
      <c r="C269" s="18"/>
      <c r="D269" s="18"/>
      <c r="G269" s="24"/>
      <c r="H269" s="21"/>
    </row>
    <row r="270" spans="2:8" x14ac:dyDescent="0.35">
      <c r="B270" s="13"/>
      <c r="C270" s="18"/>
      <c r="D270" s="18"/>
      <c r="G270" s="24"/>
      <c r="H270" s="21"/>
    </row>
    <row r="271" spans="2:8" x14ac:dyDescent="0.35">
      <c r="B271" s="13"/>
      <c r="C271" s="18"/>
      <c r="D271" s="18"/>
      <c r="G271" s="24"/>
      <c r="H271" s="21"/>
    </row>
    <row r="272" spans="2:8" x14ac:dyDescent="0.35">
      <c r="B272" s="13"/>
      <c r="C272" s="18"/>
      <c r="D272" s="18"/>
      <c r="G272" s="24"/>
      <c r="H272" s="21"/>
    </row>
    <row r="273" spans="2:8" x14ac:dyDescent="0.35">
      <c r="B273" s="13"/>
      <c r="C273" s="18"/>
      <c r="D273" s="18"/>
      <c r="G273" s="24"/>
      <c r="H273" s="21"/>
    </row>
    <row r="274" spans="2:8" x14ac:dyDescent="0.35">
      <c r="B274" s="13"/>
      <c r="C274" s="18"/>
      <c r="D274" s="18"/>
      <c r="G274" s="24"/>
      <c r="H274" s="21"/>
    </row>
    <row r="275" spans="2:8" x14ac:dyDescent="0.35">
      <c r="B275" s="13"/>
      <c r="C275" s="18"/>
      <c r="D275" s="18"/>
      <c r="G275" s="24"/>
      <c r="H275" s="21"/>
    </row>
    <row r="276" spans="2:8" x14ac:dyDescent="0.35">
      <c r="B276" s="13"/>
      <c r="C276" s="18"/>
      <c r="D276" s="18"/>
      <c r="G276" s="24"/>
      <c r="H276" s="21"/>
    </row>
    <row r="277" spans="2:8" x14ac:dyDescent="0.35">
      <c r="B277" s="13"/>
      <c r="C277" s="18"/>
      <c r="D277" s="18"/>
      <c r="G277" s="24"/>
      <c r="H277" s="21"/>
    </row>
    <row r="278" spans="2:8" x14ac:dyDescent="0.35">
      <c r="B278" s="13"/>
      <c r="C278" s="18"/>
      <c r="D278" s="18"/>
      <c r="G278" s="24"/>
      <c r="H278" s="21"/>
    </row>
    <row r="279" spans="2:8" x14ac:dyDescent="0.35">
      <c r="B279" s="13"/>
      <c r="C279" s="18"/>
      <c r="D279" s="18"/>
      <c r="G279" s="24"/>
      <c r="H279" s="21"/>
    </row>
    <row r="280" spans="2:8" x14ac:dyDescent="0.35">
      <c r="B280" s="13"/>
      <c r="C280" s="18"/>
      <c r="D280" s="18"/>
      <c r="G280" s="24"/>
      <c r="H280" s="21"/>
    </row>
    <row r="281" spans="2:8" x14ac:dyDescent="0.35">
      <c r="B281" s="13"/>
      <c r="C281" s="18"/>
      <c r="D281" s="18"/>
      <c r="G281" s="24"/>
      <c r="H281" s="21"/>
    </row>
    <row r="282" spans="2:8" x14ac:dyDescent="0.35">
      <c r="B282" s="13"/>
      <c r="C282" s="18"/>
      <c r="D282" s="18"/>
      <c r="G282" s="24"/>
      <c r="H282" s="21"/>
    </row>
    <row r="283" spans="2:8" x14ac:dyDescent="0.35">
      <c r="B283" s="13"/>
      <c r="C283" s="18"/>
      <c r="D283" s="18"/>
      <c r="G283" s="24"/>
      <c r="H283" s="21"/>
    </row>
    <row r="284" spans="2:8" x14ac:dyDescent="0.35">
      <c r="B284" s="13"/>
      <c r="C284" s="18"/>
      <c r="D284" s="18"/>
      <c r="G284" s="24"/>
      <c r="H284" s="21"/>
    </row>
    <row r="285" spans="2:8" x14ac:dyDescent="0.35">
      <c r="B285" s="13"/>
      <c r="C285" s="18"/>
      <c r="D285" s="18"/>
      <c r="G285" s="24"/>
      <c r="H285" s="21"/>
    </row>
    <row r="286" spans="2:8" x14ac:dyDescent="0.35">
      <c r="B286" s="13"/>
      <c r="C286" s="18"/>
      <c r="D286" s="18"/>
      <c r="G286" s="24"/>
      <c r="H286" s="21"/>
    </row>
    <row r="287" spans="2:8" x14ac:dyDescent="0.35">
      <c r="B287" s="13"/>
      <c r="C287" s="18"/>
      <c r="D287" s="18"/>
      <c r="G287" s="24"/>
      <c r="H287" s="21"/>
    </row>
    <row r="288" spans="2:8" x14ac:dyDescent="0.35">
      <c r="B288" s="13"/>
      <c r="C288" s="18"/>
      <c r="D288" s="18"/>
      <c r="G288" s="24"/>
      <c r="H288" s="21"/>
    </row>
    <row r="289" spans="2:8" x14ac:dyDescent="0.35">
      <c r="B289" s="13"/>
      <c r="C289" s="18"/>
      <c r="D289" s="18"/>
      <c r="G289" s="24"/>
      <c r="H289" s="21"/>
    </row>
    <row r="290" spans="2:8" x14ac:dyDescent="0.35">
      <c r="B290" s="13"/>
      <c r="C290" s="18"/>
      <c r="D290" s="18"/>
      <c r="G290" s="24"/>
      <c r="H290" s="21"/>
    </row>
    <row r="291" spans="2:8" x14ac:dyDescent="0.35">
      <c r="B291" s="13"/>
      <c r="C291" s="18"/>
      <c r="D291" s="18"/>
      <c r="G291" s="24"/>
      <c r="H291" s="21"/>
    </row>
    <row r="292" spans="2:8" x14ac:dyDescent="0.35">
      <c r="B292" s="13"/>
      <c r="C292" s="18"/>
      <c r="D292" s="18"/>
      <c r="G292" s="24"/>
      <c r="H292" s="21"/>
    </row>
    <row r="293" spans="2:8" x14ac:dyDescent="0.35">
      <c r="B293" s="13"/>
      <c r="C293" s="18"/>
      <c r="D293" s="18"/>
      <c r="G293" s="24"/>
      <c r="H293" s="21"/>
    </row>
    <row r="294" spans="2:8" x14ac:dyDescent="0.35">
      <c r="B294" s="13"/>
      <c r="C294" s="18"/>
      <c r="D294" s="18"/>
      <c r="G294" s="24"/>
      <c r="H294" s="21"/>
    </row>
    <row r="295" spans="2:8" x14ac:dyDescent="0.35">
      <c r="B295" s="13"/>
      <c r="C295" s="18"/>
      <c r="D295" s="18"/>
      <c r="G295" s="24"/>
      <c r="H295" s="21"/>
    </row>
    <row r="296" spans="2:8" x14ac:dyDescent="0.35">
      <c r="B296" s="13"/>
      <c r="C296" s="18"/>
      <c r="D296" s="18"/>
      <c r="G296" s="24"/>
      <c r="H296" s="21"/>
    </row>
    <row r="297" spans="2:8" x14ac:dyDescent="0.35">
      <c r="B297" s="13"/>
      <c r="C297" s="18"/>
      <c r="D297" s="18"/>
      <c r="G297" s="24"/>
      <c r="H297" s="21"/>
    </row>
    <row r="298" spans="2:8" x14ac:dyDescent="0.35">
      <c r="B298" s="13"/>
      <c r="C298" s="18"/>
      <c r="D298" s="18"/>
      <c r="G298" s="24"/>
      <c r="H298" s="21"/>
    </row>
    <row r="299" spans="2:8" x14ac:dyDescent="0.35">
      <c r="B299" s="13"/>
      <c r="C299" s="18"/>
      <c r="D299" s="18"/>
      <c r="G299" s="24"/>
      <c r="H299" s="21"/>
    </row>
    <row r="300" spans="2:8" x14ac:dyDescent="0.35">
      <c r="B300" s="13"/>
      <c r="C300" s="18"/>
      <c r="D300" s="18"/>
      <c r="G300" s="24"/>
      <c r="H300" s="21"/>
    </row>
    <row r="301" spans="2:8" x14ac:dyDescent="0.35">
      <c r="B301" s="13"/>
      <c r="C301" s="18"/>
      <c r="D301" s="18"/>
      <c r="G301" s="24"/>
      <c r="H301" s="21"/>
    </row>
    <row r="302" spans="2:8" x14ac:dyDescent="0.35">
      <c r="B302" s="13"/>
      <c r="C302" s="18"/>
      <c r="D302" s="18"/>
      <c r="G302" s="24"/>
      <c r="H302" s="21"/>
    </row>
    <row r="303" spans="2:8" x14ac:dyDescent="0.35">
      <c r="B303" s="13"/>
      <c r="C303" s="18"/>
      <c r="D303" s="18"/>
      <c r="G303" s="24"/>
      <c r="H303" s="21"/>
    </row>
    <row r="304" spans="2:8" x14ac:dyDescent="0.35">
      <c r="B304" s="13"/>
      <c r="C304" s="18"/>
      <c r="D304" s="18"/>
      <c r="G304" s="24"/>
      <c r="H304" s="21"/>
    </row>
    <row r="305" spans="2:8" x14ac:dyDescent="0.35">
      <c r="B305" s="13"/>
      <c r="C305" s="18"/>
      <c r="D305" s="18"/>
      <c r="G305" s="24"/>
      <c r="H305" s="21"/>
    </row>
    <row r="306" spans="2:8" x14ac:dyDescent="0.35">
      <c r="B306" s="13"/>
      <c r="C306" s="18"/>
      <c r="D306" s="18"/>
      <c r="G306" s="24"/>
      <c r="H306" s="21"/>
    </row>
    <row r="307" spans="2:8" x14ac:dyDescent="0.35">
      <c r="B307" s="13"/>
      <c r="C307" s="18"/>
      <c r="D307" s="18"/>
      <c r="G307" s="24"/>
      <c r="H307" s="21"/>
    </row>
    <row r="308" spans="2:8" x14ac:dyDescent="0.35">
      <c r="B308" s="13"/>
      <c r="C308" s="18"/>
      <c r="D308" s="18"/>
      <c r="G308" s="24"/>
      <c r="H308" s="21"/>
    </row>
    <row r="309" spans="2:8" x14ac:dyDescent="0.35">
      <c r="B309" s="13"/>
      <c r="C309" s="18"/>
      <c r="D309" s="18"/>
      <c r="G309" s="24"/>
      <c r="H309" s="21"/>
    </row>
    <row r="310" spans="2:8" x14ac:dyDescent="0.35">
      <c r="B310" s="13"/>
      <c r="C310" s="18"/>
      <c r="D310" s="18"/>
      <c r="G310" s="24"/>
      <c r="H310" s="21"/>
    </row>
    <row r="311" spans="2:8" x14ac:dyDescent="0.35">
      <c r="B311" s="13"/>
      <c r="C311" s="18"/>
      <c r="D311" s="18"/>
      <c r="G311" s="24"/>
      <c r="H311" s="21"/>
    </row>
    <row r="312" spans="2:8" x14ac:dyDescent="0.35">
      <c r="B312" s="13"/>
      <c r="C312" s="18"/>
      <c r="D312" s="18"/>
      <c r="G312" s="24"/>
      <c r="H312" s="21"/>
    </row>
    <row r="313" spans="2:8" x14ac:dyDescent="0.35">
      <c r="B313" s="13"/>
      <c r="C313" s="18"/>
      <c r="D313" s="18"/>
      <c r="G313" s="24"/>
      <c r="H313" s="21"/>
    </row>
    <row r="314" spans="2:8" x14ac:dyDescent="0.35">
      <c r="B314" s="13"/>
      <c r="C314" s="18"/>
      <c r="D314" s="18"/>
      <c r="G314" s="24"/>
      <c r="H314" s="21"/>
    </row>
    <row r="315" spans="2:8" x14ac:dyDescent="0.35">
      <c r="B315" s="13"/>
      <c r="C315" s="18"/>
      <c r="D315" s="18"/>
      <c r="G315" s="24"/>
      <c r="H315" s="21"/>
    </row>
    <row r="316" spans="2:8" x14ac:dyDescent="0.35">
      <c r="B316" s="13"/>
      <c r="C316" s="18"/>
      <c r="D316" s="18"/>
      <c r="G316" s="24"/>
      <c r="H316" s="21"/>
    </row>
    <row r="317" spans="2:8" x14ac:dyDescent="0.35">
      <c r="B317" s="13"/>
      <c r="C317" s="18"/>
      <c r="D317" s="18"/>
      <c r="G317" s="24"/>
      <c r="H317" s="21"/>
    </row>
    <row r="318" spans="2:8" x14ac:dyDescent="0.35">
      <c r="B318" s="13"/>
      <c r="C318" s="18"/>
      <c r="D318" s="18"/>
      <c r="G318" s="24"/>
      <c r="H318" s="21"/>
    </row>
    <row r="319" spans="2:8" x14ac:dyDescent="0.35">
      <c r="B319" s="13"/>
      <c r="C319" s="18"/>
      <c r="D319" s="18"/>
      <c r="G319" s="24"/>
      <c r="H319" s="21"/>
    </row>
    <row r="320" spans="2:8" x14ac:dyDescent="0.35">
      <c r="B320" s="13"/>
      <c r="C320" s="18"/>
      <c r="D320" s="18"/>
      <c r="G320" s="24"/>
      <c r="H320" s="21"/>
    </row>
    <row r="321" spans="2:8" x14ac:dyDescent="0.35">
      <c r="B321" s="13"/>
      <c r="C321" s="18"/>
      <c r="D321" s="18"/>
      <c r="G321" s="24"/>
      <c r="H321" s="21"/>
    </row>
    <row r="322" spans="2:8" x14ac:dyDescent="0.35">
      <c r="B322" s="13"/>
      <c r="C322" s="18"/>
      <c r="D322" s="18"/>
      <c r="G322" s="24"/>
      <c r="H322" s="21"/>
    </row>
    <row r="323" spans="2:8" x14ac:dyDescent="0.35">
      <c r="B323" s="13"/>
      <c r="C323" s="18"/>
      <c r="D323" s="18"/>
      <c r="G323" s="24"/>
      <c r="H323" s="21"/>
    </row>
    <row r="324" spans="2:8" x14ac:dyDescent="0.35">
      <c r="B324" s="13"/>
      <c r="C324" s="18"/>
      <c r="D324" s="18"/>
      <c r="G324" s="24"/>
      <c r="H324" s="21"/>
    </row>
    <row r="325" spans="2:8" x14ac:dyDescent="0.35">
      <c r="B325" s="13"/>
      <c r="C325" s="18"/>
      <c r="D325" s="18"/>
      <c r="G325" s="24"/>
      <c r="H325" s="21"/>
    </row>
    <row r="326" spans="2:8" x14ac:dyDescent="0.35">
      <c r="B326" s="13"/>
      <c r="C326" s="18"/>
      <c r="D326" s="18"/>
      <c r="G326" s="24"/>
      <c r="H326" s="21"/>
    </row>
    <row r="327" spans="2:8" x14ac:dyDescent="0.35">
      <c r="B327" s="13"/>
      <c r="C327" s="18"/>
      <c r="D327" s="18"/>
      <c r="G327" s="24"/>
      <c r="H327" s="21"/>
    </row>
    <row r="328" spans="2:8" x14ac:dyDescent="0.35">
      <c r="B328" s="13"/>
      <c r="C328" s="18"/>
      <c r="D328" s="18"/>
      <c r="G328" s="24"/>
      <c r="H328" s="21"/>
    </row>
    <row r="329" spans="2:8" x14ac:dyDescent="0.35">
      <c r="B329" s="13"/>
      <c r="C329" s="18"/>
      <c r="D329" s="18"/>
      <c r="G329" s="24"/>
      <c r="H329" s="21"/>
    </row>
    <row r="330" spans="2:8" x14ac:dyDescent="0.35">
      <c r="B330" s="13"/>
      <c r="C330" s="18"/>
      <c r="D330" s="18"/>
      <c r="G330" s="24"/>
      <c r="H330" s="21"/>
    </row>
    <row r="331" spans="2:8" x14ac:dyDescent="0.35">
      <c r="B331" s="13"/>
      <c r="C331" s="18"/>
      <c r="D331" s="18"/>
      <c r="G331" s="24"/>
      <c r="H331" s="21"/>
    </row>
    <row r="332" spans="2:8" x14ac:dyDescent="0.35">
      <c r="B332" s="13"/>
      <c r="C332" s="18"/>
      <c r="D332" s="18"/>
      <c r="G332" s="24"/>
      <c r="H332" s="21"/>
    </row>
    <row r="333" spans="2:8" x14ac:dyDescent="0.35">
      <c r="B333" s="13"/>
      <c r="C333" s="18"/>
      <c r="D333" s="18"/>
      <c r="G333" s="24"/>
      <c r="H333" s="21"/>
    </row>
    <row r="334" spans="2:8" x14ac:dyDescent="0.35">
      <c r="B334" s="13"/>
      <c r="C334" s="18"/>
      <c r="D334" s="18"/>
      <c r="G334" s="24"/>
      <c r="H334" s="21"/>
    </row>
    <row r="335" spans="2:8" x14ac:dyDescent="0.35">
      <c r="B335" s="13"/>
      <c r="C335" s="18"/>
      <c r="D335" s="18"/>
      <c r="G335" s="24"/>
      <c r="H335" s="21"/>
    </row>
    <row r="336" spans="2:8" x14ac:dyDescent="0.35">
      <c r="B336" s="13"/>
      <c r="C336" s="18"/>
      <c r="D336" s="18"/>
      <c r="G336" s="24"/>
      <c r="H336" s="21"/>
    </row>
    <row r="337" spans="2:8" x14ac:dyDescent="0.35">
      <c r="B337" s="13"/>
      <c r="C337" s="18"/>
      <c r="D337" s="18"/>
      <c r="G337" s="24"/>
      <c r="H337" s="21"/>
    </row>
    <row r="338" spans="2:8" x14ac:dyDescent="0.35">
      <c r="B338" s="13"/>
      <c r="C338" s="18"/>
      <c r="D338" s="18"/>
      <c r="G338" s="24"/>
      <c r="H338" s="21"/>
    </row>
    <row r="339" spans="2:8" x14ac:dyDescent="0.35">
      <c r="B339" s="13"/>
      <c r="C339" s="18"/>
      <c r="D339" s="18"/>
      <c r="G339" s="24"/>
      <c r="H339" s="21"/>
    </row>
    <row r="340" spans="2:8" x14ac:dyDescent="0.35">
      <c r="B340" s="13"/>
      <c r="C340" s="18"/>
      <c r="D340" s="18"/>
      <c r="G340" s="24"/>
      <c r="H340" s="21"/>
    </row>
    <row r="341" spans="2:8" x14ac:dyDescent="0.35">
      <c r="B341" s="13"/>
      <c r="C341" s="18"/>
      <c r="D341" s="18"/>
      <c r="G341" s="24"/>
      <c r="H341" s="21"/>
    </row>
    <row r="342" spans="2:8" x14ac:dyDescent="0.35">
      <c r="B342" s="13"/>
      <c r="C342" s="18"/>
      <c r="D342" s="18"/>
      <c r="G342" s="24"/>
      <c r="H342" s="21"/>
    </row>
    <row r="343" spans="2:8" x14ac:dyDescent="0.35">
      <c r="B343" s="13"/>
      <c r="C343" s="18"/>
      <c r="D343" s="18"/>
      <c r="G343" s="24"/>
      <c r="H343" s="21"/>
    </row>
    <row r="344" spans="2:8" x14ac:dyDescent="0.35">
      <c r="B344" s="13"/>
      <c r="C344" s="18"/>
      <c r="D344" s="18"/>
      <c r="G344" s="24"/>
      <c r="H344" s="21"/>
    </row>
    <row r="345" spans="2:8" x14ac:dyDescent="0.35">
      <c r="B345" s="13"/>
      <c r="C345" s="18"/>
      <c r="D345" s="18"/>
      <c r="G345" s="24"/>
      <c r="H345" s="21"/>
    </row>
    <row r="346" spans="2:8" x14ac:dyDescent="0.35">
      <c r="B346" s="13"/>
      <c r="C346" s="18"/>
      <c r="D346" s="18"/>
      <c r="G346" s="24"/>
      <c r="H346" s="21"/>
    </row>
    <row r="347" spans="2:8" x14ac:dyDescent="0.35">
      <c r="B347" s="13"/>
      <c r="C347" s="18"/>
      <c r="D347" s="18"/>
      <c r="G347" s="24"/>
      <c r="H347" s="21"/>
    </row>
    <row r="348" spans="2:8" x14ac:dyDescent="0.35">
      <c r="B348" s="13"/>
      <c r="C348" s="18"/>
      <c r="D348" s="18"/>
      <c r="G348" s="24"/>
      <c r="H348" s="21"/>
    </row>
    <row r="349" spans="2:8" x14ac:dyDescent="0.35">
      <c r="B349" s="13"/>
      <c r="C349" s="18"/>
      <c r="D349" s="18"/>
      <c r="G349" s="24"/>
      <c r="H349" s="21"/>
    </row>
    <row r="350" spans="2:8" x14ac:dyDescent="0.35">
      <c r="B350" s="13"/>
      <c r="C350" s="18"/>
      <c r="D350" s="18"/>
      <c r="G350" s="24"/>
      <c r="H350" s="21"/>
    </row>
    <row r="351" spans="2:8" x14ac:dyDescent="0.35">
      <c r="B351" s="13"/>
      <c r="C351" s="18"/>
      <c r="D351" s="18"/>
      <c r="G351" s="24"/>
      <c r="H351" s="21"/>
    </row>
    <row r="352" spans="2:8" x14ac:dyDescent="0.35">
      <c r="B352" s="13"/>
      <c r="C352" s="18"/>
      <c r="D352" s="18"/>
      <c r="G352" s="24"/>
      <c r="H352" s="21"/>
    </row>
    <row r="353" spans="2:8" x14ac:dyDescent="0.35">
      <c r="B353" s="13"/>
      <c r="C353" s="18"/>
      <c r="D353" s="18"/>
      <c r="G353" s="24"/>
      <c r="H353" s="21"/>
    </row>
    <row r="354" spans="2:8" x14ac:dyDescent="0.35">
      <c r="B354" s="13"/>
      <c r="C354" s="18"/>
      <c r="D354" s="18"/>
      <c r="G354" s="24"/>
      <c r="H354" s="21"/>
    </row>
    <row r="355" spans="2:8" x14ac:dyDescent="0.35">
      <c r="B355" s="13"/>
      <c r="C355" s="18"/>
      <c r="D355" s="18"/>
      <c r="G355" s="24"/>
      <c r="H355" s="21"/>
    </row>
    <row r="356" spans="2:8" x14ac:dyDescent="0.35">
      <c r="B356" s="13"/>
      <c r="C356" s="18"/>
      <c r="D356" s="18"/>
      <c r="G356" s="24"/>
      <c r="H356" s="21"/>
    </row>
    <row r="357" spans="2:8" x14ac:dyDescent="0.35">
      <c r="B357" s="13"/>
      <c r="C357" s="18"/>
      <c r="D357" s="18"/>
      <c r="G357" s="24"/>
      <c r="H357" s="21"/>
    </row>
    <row r="358" spans="2:8" x14ac:dyDescent="0.35">
      <c r="B358" s="13"/>
      <c r="C358" s="18"/>
      <c r="D358" s="18"/>
      <c r="G358" s="24"/>
      <c r="H358" s="21"/>
    </row>
    <row r="359" spans="2:8" x14ac:dyDescent="0.35">
      <c r="B359" s="13"/>
      <c r="C359" s="18"/>
      <c r="D359" s="18"/>
      <c r="G359" s="24"/>
      <c r="H359" s="21"/>
    </row>
    <row r="360" spans="2:8" x14ac:dyDescent="0.35">
      <c r="B360" s="13"/>
      <c r="C360" s="18"/>
      <c r="D360" s="18"/>
      <c r="G360" s="24"/>
      <c r="H360" s="21"/>
    </row>
    <row r="361" spans="2:8" x14ac:dyDescent="0.35">
      <c r="B361" s="13"/>
      <c r="C361" s="18"/>
      <c r="D361" s="18"/>
      <c r="G361" s="24"/>
      <c r="H361" s="21"/>
    </row>
    <row r="362" spans="2:8" x14ac:dyDescent="0.35">
      <c r="B362" s="13"/>
      <c r="C362" s="18"/>
      <c r="D362" s="18"/>
      <c r="G362" s="24"/>
      <c r="H362" s="21"/>
    </row>
    <row r="363" spans="2:8" x14ac:dyDescent="0.35">
      <c r="B363" s="13"/>
      <c r="C363" s="18"/>
      <c r="D363" s="18"/>
      <c r="G363" s="24"/>
      <c r="H363" s="21"/>
    </row>
    <row r="364" spans="2:8" x14ac:dyDescent="0.35">
      <c r="B364" s="13"/>
      <c r="C364" s="18"/>
      <c r="D364" s="18"/>
      <c r="G364" s="24"/>
      <c r="H364" s="21"/>
    </row>
    <row r="365" spans="2:8" x14ac:dyDescent="0.35">
      <c r="B365" s="13"/>
      <c r="C365" s="18"/>
      <c r="D365" s="18"/>
      <c r="G365" s="24"/>
      <c r="H365" s="21"/>
    </row>
    <row r="366" spans="2:8" x14ac:dyDescent="0.35">
      <c r="B366" s="13"/>
      <c r="C366" s="18"/>
      <c r="D366" s="18"/>
      <c r="G366" s="24"/>
      <c r="H366" s="21"/>
    </row>
    <row r="367" spans="2:8" x14ac:dyDescent="0.35">
      <c r="B367" s="13"/>
      <c r="C367" s="18"/>
      <c r="D367" s="18"/>
      <c r="G367" s="24"/>
      <c r="H367" s="21"/>
    </row>
    <row r="368" spans="2:8" x14ac:dyDescent="0.35">
      <c r="B368" s="13"/>
      <c r="C368" s="18"/>
      <c r="D368" s="18"/>
      <c r="G368" s="24"/>
      <c r="H368" s="21"/>
    </row>
    <row r="369" spans="2:8" x14ac:dyDescent="0.35">
      <c r="B369" s="13"/>
      <c r="C369" s="18"/>
      <c r="D369" s="18"/>
      <c r="G369" s="24"/>
      <c r="H369" s="21"/>
    </row>
    <row r="370" spans="2:8" x14ac:dyDescent="0.35">
      <c r="B370" s="13"/>
      <c r="C370" s="18"/>
      <c r="D370" s="18"/>
      <c r="G370" s="24"/>
      <c r="H370" s="21"/>
    </row>
    <row r="371" spans="2:8" x14ac:dyDescent="0.35">
      <c r="B371" s="13"/>
      <c r="C371" s="18"/>
      <c r="D371" s="18"/>
      <c r="G371" s="24"/>
      <c r="H371" s="21"/>
    </row>
    <row r="372" spans="2:8" x14ac:dyDescent="0.35">
      <c r="B372" s="13"/>
      <c r="C372" s="18"/>
      <c r="D372" s="18"/>
      <c r="G372" s="24"/>
      <c r="H372" s="21"/>
    </row>
    <row r="373" spans="2:8" x14ac:dyDescent="0.35">
      <c r="B373" s="13"/>
      <c r="C373" s="18"/>
      <c r="D373" s="18"/>
      <c r="G373" s="24"/>
      <c r="H373" s="21"/>
    </row>
    <row r="374" spans="2:8" x14ac:dyDescent="0.35">
      <c r="B374" s="13"/>
      <c r="C374" s="18"/>
      <c r="D374" s="18"/>
      <c r="G374" s="24"/>
      <c r="H374" s="21"/>
    </row>
    <row r="375" spans="2:8" x14ac:dyDescent="0.35">
      <c r="B375" s="13"/>
      <c r="C375" s="18"/>
      <c r="D375" s="18"/>
      <c r="G375" s="24"/>
      <c r="H375" s="21"/>
    </row>
    <row r="376" spans="2:8" x14ac:dyDescent="0.35">
      <c r="B376" s="13"/>
      <c r="C376" s="18"/>
      <c r="D376" s="18"/>
      <c r="G376" s="24"/>
      <c r="H376" s="21"/>
    </row>
    <row r="377" spans="2:8" x14ac:dyDescent="0.35">
      <c r="B377" s="13"/>
      <c r="C377" s="18"/>
      <c r="D377" s="18"/>
      <c r="G377" s="24"/>
      <c r="H377" s="21"/>
    </row>
    <row r="378" spans="2:8" x14ac:dyDescent="0.35">
      <c r="B378" s="13"/>
      <c r="C378" s="18"/>
      <c r="D378" s="18"/>
      <c r="G378" s="24"/>
      <c r="H378" s="21"/>
    </row>
    <row r="379" spans="2:8" x14ac:dyDescent="0.35">
      <c r="B379" s="13"/>
      <c r="C379" s="18"/>
      <c r="D379" s="18"/>
      <c r="G379" s="24"/>
      <c r="H379" s="21"/>
    </row>
    <row r="380" spans="2:8" x14ac:dyDescent="0.35">
      <c r="B380" s="13"/>
      <c r="C380" s="18"/>
      <c r="D380" s="18"/>
      <c r="G380" s="24"/>
      <c r="H380" s="21"/>
    </row>
    <row r="381" spans="2:8" x14ac:dyDescent="0.35">
      <c r="B381" s="13"/>
      <c r="C381" s="18"/>
      <c r="D381" s="18"/>
      <c r="G381" s="24"/>
      <c r="H381" s="21"/>
    </row>
    <row r="382" spans="2:8" x14ac:dyDescent="0.35">
      <c r="B382" s="13"/>
      <c r="C382" s="18"/>
      <c r="D382" s="18"/>
      <c r="G382" s="24"/>
      <c r="H382" s="21"/>
    </row>
    <row r="383" spans="2:8" x14ac:dyDescent="0.35">
      <c r="B383" s="13"/>
      <c r="C383" s="18"/>
      <c r="D383" s="18"/>
      <c r="G383" s="24"/>
      <c r="H383" s="21"/>
    </row>
    <row r="384" spans="2:8" x14ac:dyDescent="0.35">
      <c r="B384" s="13"/>
      <c r="C384" s="18"/>
      <c r="D384" s="18"/>
      <c r="G384" s="24"/>
      <c r="H384" s="21"/>
    </row>
    <row r="385" spans="2:8" x14ac:dyDescent="0.35">
      <c r="B385" s="13"/>
      <c r="C385" s="18"/>
      <c r="D385" s="18"/>
      <c r="G385" s="24"/>
      <c r="H385" s="21"/>
    </row>
    <row r="386" spans="2:8" x14ac:dyDescent="0.35">
      <c r="B386" s="13"/>
      <c r="C386" s="18"/>
      <c r="D386" s="18"/>
      <c r="G386" s="24"/>
      <c r="H386" s="21"/>
    </row>
    <row r="387" spans="2:8" x14ac:dyDescent="0.35">
      <c r="B387" s="13"/>
      <c r="C387" s="18"/>
      <c r="D387" s="18"/>
      <c r="G387" s="24"/>
      <c r="H387" s="21"/>
    </row>
    <row r="388" spans="2:8" x14ac:dyDescent="0.35">
      <c r="B388" s="13"/>
      <c r="C388" s="18"/>
      <c r="D388" s="18"/>
      <c r="G388" s="24"/>
      <c r="H388" s="21"/>
    </row>
    <row r="389" spans="2:8" x14ac:dyDescent="0.35">
      <c r="B389" s="13"/>
      <c r="C389" s="18"/>
      <c r="D389" s="18"/>
      <c r="G389" s="24"/>
      <c r="H389" s="21"/>
    </row>
    <row r="390" spans="2:8" x14ac:dyDescent="0.35">
      <c r="B390" s="13"/>
      <c r="C390" s="18"/>
      <c r="D390" s="18"/>
      <c r="G390" s="24"/>
      <c r="H390" s="21"/>
    </row>
    <row r="391" spans="2:8" x14ac:dyDescent="0.35">
      <c r="B391" s="13"/>
      <c r="C391" s="18"/>
      <c r="D391" s="18"/>
      <c r="G391" s="24"/>
      <c r="H391" s="21"/>
    </row>
    <row r="392" spans="2:8" x14ac:dyDescent="0.35">
      <c r="B392" s="13"/>
      <c r="C392" s="18"/>
      <c r="D392" s="18"/>
      <c r="G392" s="24"/>
      <c r="H392" s="21"/>
    </row>
    <row r="393" spans="2:8" x14ac:dyDescent="0.35">
      <c r="B393" s="13"/>
      <c r="C393" s="18"/>
      <c r="D393" s="18"/>
      <c r="G393" s="24"/>
      <c r="H393" s="21"/>
    </row>
    <row r="394" spans="2:8" x14ac:dyDescent="0.35">
      <c r="B394" s="13"/>
      <c r="C394" s="18"/>
      <c r="D394" s="18"/>
      <c r="G394" s="24"/>
      <c r="H394" s="21"/>
    </row>
    <row r="395" spans="2:8" x14ac:dyDescent="0.35">
      <c r="B395" s="13"/>
      <c r="C395" s="18"/>
      <c r="D395" s="18"/>
      <c r="G395" s="24"/>
      <c r="H395" s="21"/>
    </row>
    <row r="396" spans="2:8" x14ac:dyDescent="0.35">
      <c r="B396" s="13"/>
      <c r="C396" s="18"/>
      <c r="D396" s="18"/>
      <c r="G396" s="24"/>
      <c r="H396" s="21"/>
    </row>
    <row r="397" spans="2:8" x14ac:dyDescent="0.35">
      <c r="B397" s="13"/>
      <c r="C397" s="18"/>
      <c r="D397" s="18"/>
      <c r="G397" s="24"/>
      <c r="H397" s="21"/>
    </row>
    <row r="398" spans="2:8" x14ac:dyDescent="0.35">
      <c r="B398" s="13"/>
      <c r="C398" s="18"/>
      <c r="D398" s="18"/>
      <c r="G398" s="24"/>
      <c r="H398" s="21"/>
    </row>
    <row r="399" spans="2:8" x14ac:dyDescent="0.35">
      <c r="B399" s="13"/>
      <c r="C399" s="18"/>
      <c r="D399" s="18"/>
      <c r="G399" s="24"/>
      <c r="H399" s="21"/>
    </row>
    <row r="400" spans="2:8" x14ac:dyDescent="0.35">
      <c r="B400" s="13"/>
      <c r="C400" s="18"/>
      <c r="D400" s="18"/>
      <c r="G400" s="24"/>
      <c r="H400" s="21"/>
    </row>
    <row r="401" spans="2:8" x14ac:dyDescent="0.35">
      <c r="B401" s="13"/>
      <c r="C401" s="18"/>
      <c r="D401" s="18"/>
      <c r="G401" s="24"/>
      <c r="H401" s="21"/>
    </row>
    <row r="402" spans="2:8" x14ac:dyDescent="0.35">
      <c r="B402" s="13"/>
      <c r="C402" s="18"/>
      <c r="D402" s="18"/>
      <c r="G402" s="24"/>
      <c r="H402" s="21"/>
    </row>
    <row r="403" spans="2:8" x14ac:dyDescent="0.35">
      <c r="B403" s="13"/>
      <c r="C403" s="18"/>
      <c r="D403" s="18"/>
      <c r="G403" s="24"/>
      <c r="H403" s="21"/>
    </row>
    <row r="404" spans="2:8" x14ac:dyDescent="0.35">
      <c r="B404" s="13"/>
      <c r="C404" s="18"/>
      <c r="D404" s="18"/>
      <c r="G404" s="24"/>
      <c r="H404" s="21"/>
    </row>
    <row r="405" spans="2:8" x14ac:dyDescent="0.35">
      <c r="B405" s="13"/>
      <c r="C405" s="18"/>
      <c r="D405" s="18"/>
      <c r="G405" s="24"/>
      <c r="H405" s="21"/>
    </row>
    <row r="406" spans="2:8" x14ac:dyDescent="0.35">
      <c r="B406" s="13"/>
      <c r="C406" s="18"/>
      <c r="D406" s="18"/>
      <c r="G406" s="24"/>
      <c r="H406" s="21"/>
    </row>
    <row r="407" spans="2:8" x14ac:dyDescent="0.35">
      <c r="B407" s="13"/>
      <c r="C407" s="18"/>
      <c r="D407" s="18"/>
      <c r="G407" s="24"/>
      <c r="H407" s="21"/>
    </row>
    <row r="408" spans="2:8" x14ac:dyDescent="0.35">
      <c r="B408" s="13"/>
      <c r="C408" s="18"/>
      <c r="D408" s="18"/>
      <c r="G408" s="24"/>
      <c r="H408" s="21"/>
    </row>
    <row r="409" spans="2:8" x14ac:dyDescent="0.35">
      <c r="B409" s="13"/>
      <c r="C409" s="18"/>
      <c r="D409" s="18"/>
      <c r="G409" s="24"/>
      <c r="H409" s="21"/>
    </row>
    <row r="410" spans="2:8" x14ac:dyDescent="0.35">
      <c r="B410" s="13"/>
      <c r="C410" s="18"/>
      <c r="D410" s="18"/>
      <c r="G410" s="24"/>
      <c r="H410" s="21"/>
    </row>
    <row r="411" spans="2:8" x14ac:dyDescent="0.35">
      <c r="B411" s="13"/>
      <c r="C411" s="18"/>
      <c r="D411" s="18"/>
      <c r="G411" s="24"/>
      <c r="H411" s="21"/>
    </row>
    <row r="412" spans="2:8" x14ac:dyDescent="0.35">
      <c r="B412" s="13"/>
      <c r="C412" s="18"/>
      <c r="D412" s="18"/>
      <c r="G412" s="24"/>
      <c r="H412" s="21"/>
    </row>
    <row r="413" spans="2:8" x14ac:dyDescent="0.35">
      <c r="B413" s="13"/>
      <c r="C413" s="18"/>
      <c r="D413" s="18"/>
      <c r="G413" s="24"/>
      <c r="H413" s="21"/>
    </row>
    <row r="414" spans="2:8" x14ac:dyDescent="0.35">
      <c r="B414" s="13"/>
      <c r="C414" s="18"/>
      <c r="D414" s="18"/>
      <c r="G414" s="24"/>
      <c r="H414" s="21"/>
    </row>
    <row r="415" spans="2:8" x14ac:dyDescent="0.35">
      <c r="B415" s="13"/>
      <c r="C415" s="18"/>
      <c r="D415" s="18"/>
      <c r="G415" s="24"/>
      <c r="H415" s="21"/>
    </row>
    <row r="416" spans="2:8" x14ac:dyDescent="0.35">
      <c r="B416" s="13"/>
      <c r="C416" s="18"/>
      <c r="D416" s="18"/>
      <c r="G416" s="24"/>
      <c r="H416" s="21"/>
    </row>
    <row r="417" spans="2:8" x14ac:dyDescent="0.35">
      <c r="B417" s="13"/>
      <c r="C417" s="18"/>
      <c r="D417" s="18"/>
      <c r="G417" s="24"/>
      <c r="H417" s="21"/>
    </row>
    <row r="418" spans="2:8" x14ac:dyDescent="0.35">
      <c r="B418" s="13"/>
      <c r="C418" s="18"/>
      <c r="D418" s="18"/>
      <c r="G418" s="24"/>
      <c r="H418" s="21"/>
    </row>
    <row r="419" spans="2:8" x14ac:dyDescent="0.35">
      <c r="B419" s="13"/>
      <c r="C419" s="18"/>
      <c r="D419" s="18"/>
      <c r="G419" s="24"/>
      <c r="H419" s="21"/>
    </row>
    <row r="420" spans="2:8" x14ac:dyDescent="0.35">
      <c r="B420" s="13"/>
      <c r="C420" s="18"/>
      <c r="D420" s="18"/>
      <c r="G420" s="24"/>
      <c r="H420" s="21"/>
    </row>
    <row r="421" spans="2:8" x14ac:dyDescent="0.35">
      <c r="B421" s="13"/>
      <c r="C421" s="18"/>
      <c r="D421" s="18"/>
      <c r="G421" s="24"/>
      <c r="H421" s="21"/>
    </row>
    <row r="422" spans="2:8" x14ac:dyDescent="0.35">
      <c r="B422" s="13"/>
      <c r="C422" s="18"/>
      <c r="D422" s="18"/>
      <c r="G422" s="24"/>
      <c r="H422" s="21"/>
    </row>
    <row r="423" spans="2:8" x14ac:dyDescent="0.35">
      <c r="B423" s="13"/>
      <c r="C423" s="18"/>
      <c r="D423" s="18"/>
      <c r="G423" s="24"/>
      <c r="H423" s="21"/>
    </row>
    <row r="424" spans="2:8" x14ac:dyDescent="0.35">
      <c r="B424" s="13"/>
      <c r="C424" s="18"/>
      <c r="D424" s="18"/>
      <c r="G424" s="24"/>
      <c r="H424" s="21"/>
    </row>
    <row r="425" spans="2:8" x14ac:dyDescent="0.35">
      <c r="B425" s="13"/>
      <c r="C425" s="18"/>
      <c r="D425" s="18"/>
      <c r="G425" s="24"/>
      <c r="H425" s="21"/>
    </row>
    <row r="426" spans="2:8" x14ac:dyDescent="0.35">
      <c r="B426" s="13"/>
      <c r="C426" s="18"/>
      <c r="D426" s="18"/>
      <c r="G426" s="24"/>
      <c r="H426" s="21"/>
    </row>
    <row r="427" spans="2:8" x14ac:dyDescent="0.35">
      <c r="B427" s="13"/>
      <c r="C427" s="18"/>
      <c r="D427" s="18"/>
      <c r="G427" s="24"/>
      <c r="H427" s="21"/>
    </row>
    <row r="428" spans="2:8" x14ac:dyDescent="0.35">
      <c r="B428" s="13"/>
      <c r="C428" s="18"/>
      <c r="D428" s="18"/>
      <c r="G428" s="24"/>
      <c r="H428" s="21"/>
    </row>
    <row r="429" spans="2:8" x14ac:dyDescent="0.35">
      <c r="B429" s="13"/>
      <c r="C429" s="18"/>
      <c r="D429" s="18"/>
      <c r="G429" s="24"/>
      <c r="H429" s="21"/>
    </row>
    <row r="430" spans="2:8" x14ac:dyDescent="0.35">
      <c r="B430" s="13"/>
      <c r="C430" s="18"/>
      <c r="D430" s="18"/>
      <c r="G430" s="24"/>
      <c r="H430" s="21"/>
    </row>
    <row r="431" spans="2:8" x14ac:dyDescent="0.35">
      <c r="B431" s="13"/>
      <c r="C431" s="18"/>
      <c r="D431" s="18"/>
      <c r="G431" s="24"/>
      <c r="H431" s="21"/>
    </row>
    <row r="432" spans="2:8" x14ac:dyDescent="0.35">
      <c r="B432" s="13"/>
      <c r="C432" s="18"/>
      <c r="D432" s="18"/>
      <c r="G432" s="24"/>
      <c r="H432" s="21"/>
    </row>
    <row r="433" spans="2:8" x14ac:dyDescent="0.35">
      <c r="B433" s="13"/>
      <c r="C433" s="18"/>
      <c r="D433" s="18"/>
      <c r="G433" s="24"/>
      <c r="H433" s="21"/>
    </row>
    <row r="434" spans="2:8" x14ac:dyDescent="0.35">
      <c r="B434" s="13"/>
      <c r="C434" s="18"/>
      <c r="D434" s="18"/>
      <c r="G434" s="24"/>
      <c r="H434" s="21"/>
    </row>
    <row r="435" spans="2:8" x14ac:dyDescent="0.35">
      <c r="B435" s="13"/>
      <c r="C435" s="18"/>
      <c r="D435" s="18"/>
      <c r="G435" s="24"/>
      <c r="H435" s="21"/>
    </row>
    <row r="436" spans="2:8" x14ac:dyDescent="0.35">
      <c r="B436" s="13"/>
      <c r="C436" s="18"/>
      <c r="D436" s="18"/>
      <c r="G436" s="24"/>
      <c r="H436" s="21"/>
    </row>
    <row r="437" spans="2:8" x14ac:dyDescent="0.35">
      <c r="B437" s="13"/>
      <c r="C437" s="18"/>
      <c r="D437" s="18"/>
      <c r="G437" s="24"/>
      <c r="H437" s="21"/>
    </row>
    <row r="438" spans="2:8" x14ac:dyDescent="0.35">
      <c r="B438" s="13"/>
      <c r="C438" s="18"/>
      <c r="D438" s="18"/>
      <c r="G438" s="24"/>
      <c r="H438" s="21"/>
    </row>
    <row r="439" spans="2:8" x14ac:dyDescent="0.35">
      <c r="B439" s="13"/>
      <c r="C439" s="18"/>
      <c r="D439" s="18"/>
      <c r="G439" s="24"/>
      <c r="H439" s="21"/>
    </row>
    <row r="440" spans="2:8" x14ac:dyDescent="0.35">
      <c r="B440" s="13"/>
      <c r="C440" s="18"/>
      <c r="D440" s="18"/>
      <c r="G440" s="24"/>
      <c r="H440" s="21"/>
    </row>
    <row r="441" spans="2:8" x14ac:dyDescent="0.35">
      <c r="B441" s="13"/>
      <c r="C441" s="18"/>
      <c r="D441" s="18"/>
      <c r="G441" s="24"/>
      <c r="H441" s="21"/>
    </row>
    <row r="442" spans="2:8" x14ac:dyDescent="0.35">
      <c r="B442" s="13"/>
      <c r="C442" s="18"/>
      <c r="D442" s="18"/>
      <c r="G442" s="24"/>
      <c r="H442" s="21"/>
    </row>
    <row r="443" spans="2:8" x14ac:dyDescent="0.35">
      <c r="B443" s="13"/>
      <c r="C443" s="18"/>
      <c r="D443" s="18"/>
      <c r="G443" s="24"/>
      <c r="H443" s="21"/>
    </row>
    <row r="444" spans="2:8" x14ac:dyDescent="0.35">
      <c r="B444" s="13"/>
      <c r="C444" s="18"/>
      <c r="D444" s="18"/>
      <c r="G444" s="24"/>
      <c r="H444" s="21"/>
    </row>
    <row r="445" spans="2:8" x14ac:dyDescent="0.35">
      <c r="B445" s="13"/>
      <c r="C445" s="18"/>
      <c r="D445" s="18"/>
      <c r="G445" s="24"/>
      <c r="H445" s="21"/>
    </row>
    <row r="446" spans="2:8" x14ac:dyDescent="0.35">
      <c r="B446" s="13"/>
      <c r="C446" s="18"/>
      <c r="D446" s="18"/>
      <c r="G446" s="24"/>
      <c r="H446" s="21"/>
    </row>
    <row r="447" spans="2:8" x14ac:dyDescent="0.35">
      <c r="B447" s="13"/>
      <c r="C447" s="18"/>
      <c r="D447" s="18"/>
      <c r="G447" s="24"/>
      <c r="H447" s="21"/>
    </row>
    <row r="448" spans="2:8" x14ac:dyDescent="0.35">
      <c r="B448" s="13"/>
      <c r="C448" s="18"/>
      <c r="D448" s="18"/>
      <c r="G448" s="24"/>
      <c r="H448" s="21"/>
    </row>
    <row r="449" spans="2:8" x14ac:dyDescent="0.35">
      <c r="B449" s="13"/>
      <c r="C449" s="18"/>
      <c r="D449" s="18"/>
      <c r="G449" s="24"/>
      <c r="H449" s="21"/>
    </row>
    <row r="450" spans="2:8" x14ac:dyDescent="0.35">
      <c r="B450" s="13"/>
      <c r="C450" s="18"/>
      <c r="D450" s="18"/>
      <c r="G450" s="24"/>
      <c r="H450" s="21"/>
    </row>
    <row r="451" spans="2:8" x14ac:dyDescent="0.35">
      <c r="B451" s="13"/>
      <c r="C451" s="18"/>
      <c r="D451" s="18"/>
      <c r="G451" s="24"/>
      <c r="H451" s="21"/>
    </row>
    <row r="452" spans="2:8" x14ac:dyDescent="0.35">
      <c r="B452" s="13"/>
      <c r="C452" s="18"/>
      <c r="D452" s="18"/>
      <c r="G452" s="24"/>
      <c r="H452" s="21"/>
    </row>
    <row r="453" spans="2:8" x14ac:dyDescent="0.35">
      <c r="B453" s="13"/>
      <c r="C453" s="18"/>
      <c r="D453" s="18"/>
      <c r="G453" s="24"/>
      <c r="H453" s="21"/>
    </row>
    <row r="454" spans="2:8" x14ac:dyDescent="0.35">
      <c r="B454" s="13"/>
      <c r="C454" s="18"/>
      <c r="D454" s="18"/>
      <c r="G454" s="24"/>
      <c r="H454" s="21"/>
    </row>
    <row r="455" spans="2:8" x14ac:dyDescent="0.35">
      <c r="B455" s="13"/>
      <c r="C455" s="18"/>
      <c r="D455" s="18"/>
      <c r="G455" s="24"/>
      <c r="H455" s="21"/>
    </row>
    <row r="456" spans="2:8" x14ac:dyDescent="0.35">
      <c r="B456" s="13"/>
      <c r="C456" s="18"/>
      <c r="D456" s="18"/>
      <c r="G456" s="24"/>
      <c r="H456" s="21"/>
    </row>
    <row r="457" spans="2:8" x14ac:dyDescent="0.35">
      <c r="B457" s="13"/>
      <c r="C457" s="18"/>
      <c r="D457" s="18"/>
      <c r="G457" s="24"/>
      <c r="H457" s="21"/>
    </row>
    <row r="458" spans="2:8" x14ac:dyDescent="0.35">
      <c r="B458" s="13"/>
      <c r="C458" s="18"/>
      <c r="D458" s="18"/>
      <c r="G458" s="24"/>
      <c r="H458" s="21"/>
    </row>
    <row r="459" spans="2:8" x14ac:dyDescent="0.35">
      <c r="B459" s="13"/>
      <c r="C459" s="18"/>
      <c r="D459" s="18"/>
      <c r="G459" s="24"/>
      <c r="H459" s="21"/>
    </row>
    <row r="460" spans="2:8" x14ac:dyDescent="0.35">
      <c r="B460" s="13"/>
      <c r="C460" s="18"/>
      <c r="D460" s="18"/>
      <c r="G460" s="24"/>
      <c r="H460" s="21"/>
    </row>
    <row r="461" spans="2:8" x14ac:dyDescent="0.35">
      <c r="B461" s="13"/>
      <c r="C461" s="18"/>
      <c r="D461" s="18"/>
      <c r="G461" s="24"/>
      <c r="H461" s="21"/>
    </row>
    <row r="462" spans="2:8" x14ac:dyDescent="0.35">
      <c r="B462" s="13"/>
      <c r="C462" s="18"/>
      <c r="D462" s="18"/>
      <c r="G462" s="24"/>
      <c r="H462" s="21"/>
    </row>
    <row r="463" spans="2:8" x14ac:dyDescent="0.35">
      <c r="B463" s="13"/>
      <c r="C463" s="18"/>
      <c r="D463" s="18"/>
      <c r="G463" s="24"/>
      <c r="H463" s="21"/>
    </row>
    <row r="464" spans="2:8" x14ac:dyDescent="0.35">
      <c r="B464" s="13"/>
      <c r="C464" s="18"/>
      <c r="D464" s="18"/>
      <c r="G464" s="24"/>
      <c r="H464" s="21"/>
    </row>
    <row r="465" spans="2:8" x14ac:dyDescent="0.35">
      <c r="B465" s="13"/>
      <c r="C465" s="18"/>
      <c r="D465" s="18"/>
      <c r="G465" s="24"/>
      <c r="H465" s="21"/>
    </row>
    <row r="466" spans="2:8" x14ac:dyDescent="0.35">
      <c r="B466" s="13"/>
      <c r="C466" s="18"/>
      <c r="D466" s="18"/>
      <c r="G466" s="24"/>
      <c r="H466" s="21"/>
    </row>
    <row r="467" spans="2:8" x14ac:dyDescent="0.35">
      <c r="B467" s="13"/>
      <c r="C467" s="18"/>
      <c r="D467" s="18"/>
      <c r="G467" s="24"/>
      <c r="H467" s="21"/>
    </row>
    <row r="468" spans="2:8" x14ac:dyDescent="0.35">
      <c r="B468" s="13"/>
      <c r="C468" s="18"/>
      <c r="D468" s="18"/>
      <c r="G468" s="24"/>
      <c r="H468" s="21"/>
    </row>
    <row r="469" spans="2:8" x14ac:dyDescent="0.35">
      <c r="B469" s="13"/>
      <c r="C469" s="18"/>
      <c r="D469" s="18"/>
      <c r="G469" s="24"/>
      <c r="H469" s="21"/>
    </row>
    <row r="470" spans="2:8" x14ac:dyDescent="0.35">
      <c r="B470" s="13"/>
      <c r="C470" s="18"/>
      <c r="D470" s="18"/>
      <c r="G470" s="24"/>
      <c r="H470" s="21"/>
    </row>
    <row r="471" spans="2:8" x14ac:dyDescent="0.35">
      <c r="B471" s="13"/>
      <c r="C471" s="18"/>
      <c r="D471" s="18"/>
      <c r="G471" s="24"/>
      <c r="H471" s="21"/>
    </row>
    <row r="472" spans="2:8" x14ac:dyDescent="0.35">
      <c r="B472" s="13"/>
      <c r="C472" s="18"/>
      <c r="D472" s="18"/>
      <c r="G472" s="24"/>
      <c r="H472" s="21"/>
    </row>
    <row r="473" spans="2:8" x14ac:dyDescent="0.35">
      <c r="B473" s="13"/>
      <c r="C473" s="18"/>
      <c r="D473" s="18"/>
      <c r="G473" s="24"/>
      <c r="H473" s="21"/>
    </row>
    <row r="474" spans="2:8" x14ac:dyDescent="0.35">
      <c r="B474" s="13"/>
      <c r="C474" s="18"/>
      <c r="D474" s="18"/>
      <c r="G474" s="24"/>
      <c r="H474" s="21"/>
    </row>
    <row r="475" spans="2:8" x14ac:dyDescent="0.35">
      <c r="B475" s="13"/>
      <c r="C475" s="18"/>
      <c r="D475" s="18"/>
      <c r="G475" s="24"/>
      <c r="H475" s="21"/>
    </row>
    <row r="476" spans="2:8" x14ac:dyDescent="0.35">
      <c r="B476" s="13"/>
      <c r="C476" s="18"/>
      <c r="D476" s="18"/>
      <c r="G476" s="24"/>
      <c r="H476" s="21"/>
    </row>
    <row r="477" spans="2:8" x14ac:dyDescent="0.35">
      <c r="B477" s="13"/>
      <c r="C477" s="18"/>
      <c r="D477" s="18"/>
      <c r="G477" s="24"/>
      <c r="H477" s="21"/>
    </row>
    <row r="478" spans="2:8" x14ac:dyDescent="0.35">
      <c r="B478" s="13"/>
      <c r="C478" s="18"/>
      <c r="D478" s="18"/>
      <c r="G478" s="24"/>
      <c r="H478" s="21"/>
    </row>
    <row r="479" spans="2:8" x14ac:dyDescent="0.35">
      <c r="B479" s="13"/>
      <c r="C479" s="18"/>
      <c r="D479" s="18"/>
      <c r="G479" s="24"/>
      <c r="H479" s="21"/>
    </row>
    <row r="480" spans="2:8" x14ac:dyDescent="0.35">
      <c r="B480" s="13"/>
      <c r="C480" s="18"/>
      <c r="D480" s="18"/>
      <c r="G480" s="24"/>
      <c r="H480" s="21"/>
    </row>
    <row r="481" spans="2:8" x14ac:dyDescent="0.35">
      <c r="B481" s="13"/>
      <c r="C481" s="18"/>
      <c r="D481" s="18"/>
      <c r="G481" s="24"/>
      <c r="H481" s="21"/>
    </row>
    <row r="482" spans="2:8" x14ac:dyDescent="0.35">
      <c r="B482" s="13"/>
      <c r="C482" s="18"/>
      <c r="D482" s="18"/>
      <c r="G482" s="24"/>
      <c r="H482" s="21"/>
    </row>
    <row r="483" spans="2:8" x14ac:dyDescent="0.35">
      <c r="B483" s="13"/>
      <c r="C483" s="18"/>
      <c r="D483" s="18"/>
      <c r="G483" s="24"/>
      <c r="H483" s="21"/>
    </row>
    <row r="484" spans="2:8" x14ac:dyDescent="0.35">
      <c r="B484" s="13"/>
      <c r="C484" s="18"/>
      <c r="D484" s="18"/>
      <c r="G484" s="24"/>
      <c r="H484" s="21"/>
    </row>
    <row r="485" spans="2:8" x14ac:dyDescent="0.35">
      <c r="B485" s="13"/>
      <c r="C485" s="18"/>
      <c r="D485" s="18"/>
      <c r="G485" s="24"/>
      <c r="H485" s="21"/>
    </row>
    <row r="486" spans="2:8" x14ac:dyDescent="0.35">
      <c r="B486" s="13"/>
      <c r="C486" s="18"/>
      <c r="D486" s="18"/>
      <c r="G486" s="24"/>
      <c r="H486" s="21"/>
    </row>
    <row r="487" spans="2:8" x14ac:dyDescent="0.35">
      <c r="B487" s="13"/>
      <c r="C487" s="18"/>
      <c r="D487" s="18"/>
      <c r="G487" s="24"/>
      <c r="H487" s="21"/>
    </row>
    <row r="488" spans="2:8" x14ac:dyDescent="0.35">
      <c r="B488" s="13"/>
      <c r="C488" s="18"/>
      <c r="D488" s="18"/>
      <c r="G488" s="24"/>
      <c r="H488" s="21"/>
    </row>
    <row r="489" spans="2:8" x14ac:dyDescent="0.35">
      <c r="B489" s="13"/>
      <c r="C489" s="18"/>
      <c r="D489" s="18"/>
      <c r="G489" s="24"/>
      <c r="H489" s="21"/>
    </row>
    <row r="490" spans="2:8" x14ac:dyDescent="0.35">
      <c r="B490" s="13"/>
      <c r="C490" s="18"/>
      <c r="D490" s="18"/>
      <c r="G490" s="24"/>
      <c r="H490" s="21"/>
    </row>
    <row r="491" spans="2:8" x14ac:dyDescent="0.35">
      <c r="B491" s="13"/>
      <c r="C491" s="18"/>
      <c r="D491" s="18"/>
      <c r="G491" s="24"/>
      <c r="H491" s="21"/>
    </row>
    <row r="492" spans="2:8" x14ac:dyDescent="0.35">
      <c r="B492" s="13"/>
      <c r="C492" s="18"/>
      <c r="D492" s="18"/>
      <c r="G492" s="24"/>
      <c r="H492" s="21"/>
    </row>
    <row r="493" spans="2:8" x14ac:dyDescent="0.35">
      <c r="B493" s="13"/>
      <c r="C493" s="18"/>
      <c r="D493" s="18"/>
      <c r="G493" s="24"/>
      <c r="H493" s="21"/>
    </row>
    <row r="494" spans="2:8" x14ac:dyDescent="0.35">
      <c r="B494" s="13"/>
      <c r="C494" s="18"/>
      <c r="D494" s="18"/>
      <c r="G494" s="24"/>
      <c r="H494" s="21"/>
    </row>
    <row r="495" spans="2:8" x14ac:dyDescent="0.35">
      <c r="B495" s="13"/>
      <c r="C495" s="18"/>
      <c r="D495" s="18"/>
      <c r="G495" s="24"/>
      <c r="H495" s="21"/>
    </row>
    <row r="496" spans="2:8" x14ac:dyDescent="0.35">
      <c r="B496" s="13"/>
      <c r="C496" s="18"/>
      <c r="D496" s="18"/>
      <c r="G496" s="24"/>
      <c r="H496" s="21"/>
    </row>
    <row r="497" spans="2:8" x14ac:dyDescent="0.35">
      <c r="B497" s="13"/>
      <c r="C497" s="18"/>
      <c r="D497" s="18"/>
      <c r="G497" s="24"/>
      <c r="H497" s="21"/>
    </row>
    <row r="498" spans="2:8" x14ac:dyDescent="0.35">
      <c r="B498" s="13"/>
      <c r="C498" s="18"/>
      <c r="D498" s="18"/>
      <c r="G498" s="24"/>
      <c r="H498" s="21"/>
    </row>
    <row r="499" spans="2:8" x14ac:dyDescent="0.35">
      <c r="B499" s="13"/>
      <c r="C499" s="18"/>
      <c r="D499" s="18"/>
      <c r="G499" s="24"/>
      <c r="H499" s="21"/>
    </row>
    <row r="500" spans="2:8" x14ac:dyDescent="0.35">
      <c r="B500" s="13"/>
      <c r="C500" s="18"/>
      <c r="D500" s="18"/>
      <c r="G500" s="24"/>
      <c r="H500" s="21"/>
    </row>
    <row r="501" spans="2:8" x14ac:dyDescent="0.35">
      <c r="B501" s="13"/>
      <c r="C501" s="18"/>
      <c r="D501" s="18"/>
      <c r="G501" s="24"/>
      <c r="H501" s="21"/>
    </row>
    <row r="502" spans="2:8" x14ac:dyDescent="0.35">
      <c r="B502" s="13"/>
      <c r="C502" s="18"/>
      <c r="D502" s="18"/>
      <c r="G502" s="24"/>
      <c r="H502" s="21"/>
    </row>
    <row r="503" spans="2:8" x14ac:dyDescent="0.35">
      <c r="B503" s="13"/>
      <c r="C503" s="18"/>
      <c r="D503" s="18"/>
      <c r="G503" s="24"/>
      <c r="H503" s="21"/>
    </row>
    <row r="504" spans="2:8" x14ac:dyDescent="0.35">
      <c r="B504" s="13"/>
      <c r="C504" s="18"/>
      <c r="D504" s="18"/>
      <c r="G504" s="24"/>
      <c r="H504" s="21"/>
    </row>
    <row r="505" spans="2:8" x14ac:dyDescent="0.35">
      <c r="B505" s="13"/>
      <c r="C505" s="18"/>
      <c r="D505" s="18"/>
      <c r="G505" s="24"/>
      <c r="H505" s="21"/>
    </row>
    <row r="506" spans="2:8" x14ac:dyDescent="0.35">
      <c r="B506" s="13"/>
      <c r="C506" s="18"/>
      <c r="D506" s="18"/>
      <c r="G506" s="24"/>
      <c r="H506" s="21"/>
    </row>
    <row r="507" spans="2:8" x14ac:dyDescent="0.35">
      <c r="B507" s="13"/>
      <c r="C507" s="18"/>
      <c r="D507" s="18"/>
      <c r="G507" s="24"/>
      <c r="H507" s="21"/>
    </row>
    <row r="508" spans="2:8" x14ac:dyDescent="0.35">
      <c r="B508" s="13"/>
      <c r="C508" s="18"/>
      <c r="D508" s="18"/>
      <c r="G508" s="24"/>
      <c r="H508" s="21"/>
    </row>
    <row r="509" spans="2:8" x14ac:dyDescent="0.35">
      <c r="B509" s="13"/>
      <c r="C509" s="18"/>
      <c r="D509" s="18"/>
      <c r="G509" s="24"/>
      <c r="H509" s="21"/>
    </row>
    <row r="510" spans="2:8" x14ac:dyDescent="0.35">
      <c r="B510" s="13"/>
      <c r="C510" s="18"/>
      <c r="D510" s="18"/>
      <c r="G510" s="24"/>
      <c r="H510" s="21"/>
    </row>
    <row r="511" spans="2:8" x14ac:dyDescent="0.35">
      <c r="B511" s="13"/>
      <c r="C511" s="18"/>
      <c r="D511" s="18"/>
      <c r="G511" s="24"/>
      <c r="H511" s="21"/>
    </row>
    <row r="512" spans="2:8" x14ac:dyDescent="0.35">
      <c r="B512" s="13"/>
      <c r="C512" s="18"/>
      <c r="D512" s="18"/>
      <c r="G512" s="24"/>
      <c r="H512" s="21"/>
    </row>
    <row r="513" spans="2:8" x14ac:dyDescent="0.35">
      <c r="B513" s="13"/>
      <c r="C513" s="18"/>
      <c r="D513" s="18"/>
      <c r="G513" s="24"/>
      <c r="H513" s="21"/>
    </row>
    <row r="514" spans="2:8" x14ac:dyDescent="0.35">
      <c r="B514" s="13"/>
      <c r="C514" s="18"/>
      <c r="D514" s="18"/>
      <c r="G514" s="24"/>
      <c r="H514" s="21"/>
    </row>
    <row r="515" spans="2:8" x14ac:dyDescent="0.35">
      <c r="B515" s="13"/>
      <c r="C515" s="18"/>
      <c r="D515" s="18"/>
      <c r="G515" s="24"/>
      <c r="H515" s="21"/>
    </row>
    <row r="516" spans="2:8" x14ac:dyDescent="0.35">
      <c r="B516" s="13"/>
      <c r="C516" s="18"/>
      <c r="D516" s="18"/>
      <c r="G516" s="24"/>
      <c r="H516" s="21"/>
    </row>
    <row r="517" spans="2:8" x14ac:dyDescent="0.35">
      <c r="B517" s="13"/>
      <c r="C517" s="18"/>
      <c r="D517" s="18"/>
      <c r="G517" s="24"/>
      <c r="H517" s="21"/>
    </row>
    <row r="518" spans="2:8" x14ac:dyDescent="0.35">
      <c r="B518" s="13"/>
      <c r="C518" s="18"/>
      <c r="D518" s="18"/>
      <c r="G518" s="24"/>
      <c r="H518" s="21"/>
    </row>
    <row r="519" spans="2:8" x14ac:dyDescent="0.35">
      <c r="B519" s="13"/>
      <c r="C519" s="18"/>
      <c r="D519" s="18"/>
      <c r="G519" s="24"/>
      <c r="H519" s="21"/>
    </row>
    <row r="520" spans="2:8" x14ac:dyDescent="0.35">
      <c r="B520" s="13"/>
      <c r="C520" s="18"/>
      <c r="D520" s="18"/>
      <c r="G520" s="24"/>
      <c r="H520" s="21"/>
    </row>
    <row r="521" spans="2:8" x14ac:dyDescent="0.35">
      <c r="B521" s="13"/>
      <c r="C521" s="18"/>
      <c r="D521" s="18"/>
      <c r="G521" s="24"/>
      <c r="H521" s="21"/>
    </row>
    <row r="522" spans="2:8" x14ac:dyDescent="0.35">
      <c r="B522" s="13"/>
      <c r="C522" s="18"/>
      <c r="D522" s="18"/>
      <c r="G522" s="24"/>
      <c r="H522" s="21"/>
    </row>
    <row r="523" spans="2:8" x14ac:dyDescent="0.35">
      <c r="B523" s="13"/>
      <c r="C523" s="18"/>
      <c r="D523" s="18"/>
      <c r="G523" s="24"/>
      <c r="H523" s="21"/>
    </row>
    <row r="524" spans="2:8" x14ac:dyDescent="0.35">
      <c r="B524" s="13"/>
      <c r="C524" s="18"/>
      <c r="D524" s="18"/>
      <c r="G524" s="24"/>
      <c r="H524" s="21"/>
    </row>
    <row r="525" spans="2:8" x14ac:dyDescent="0.35">
      <c r="B525" s="13"/>
      <c r="C525" s="18"/>
      <c r="D525" s="18"/>
      <c r="G525" s="24"/>
      <c r="H525" s="21"/>
    </row>
    <row r="526" spans="2:8" x14ac:dyDescent="0.35">
      <c r="B526" s="13"/>
      <c r="C526" s="18"/>
      <c r="D526" s="18"/>
      <c r="G526" s="24"/>
      <c r="H526" s="21"/>
    </row>
    <row r="527" spans="2:8" x14ac:dyDescent="0.35">
      <c r="B527" s="13"/>
      <c r="C527" s="18"/>
      <c r="D527" s="18"/>
      <c r="G527" s="24"/>
      <c r="H527" s="21"/>
    </row>
    <row r="528" spans="2:8" x14ac:dyDescent="0.35">
      <c r="B528" s="13"/>
      <c r="C528" s="18"/>
      <c r="D528" s="18"/>
      <c r="G528" s="24"/>
      <c r="H528" s="21"/>
    </row>
    <row r="529" spans="2:8" x14ac:dyDescent="0.35">
      <c r="B529" s="13"/>
      <c r="C529" s="18"/>
      <c r="D529" s="18"/>
      <c r="G529" s="24"/>
      <c r="H529" s="21"/>
    </row>
    <row r="530" spans="2:8" x14ac:dyDescent="0.35">
      <c r="B530" s="13"/>
      <c r="C530" s="18"/>
      <c r="D530" s="18"/>
      <c r="G530" s="24"/>
      <c r="H530" s="21"/>
    </row>
    <row r="531" spans="2:8" x14ac:dyDescent="0.35">
      <c r="B531" s="13"/>
      <c r="C531" s="18"/>
      <c r="D531" s="18"/>
      <c r="G531" s="24"/>
      <c r="H531" s="21"/>
    </row>
    <row r="532" spans="2:8" x14ac:dyDescent="0.35">
      <c r="B532" s="13"/>
      <c r="C532" s="18"/>
      <c r="D532" s="18"/>
      <c r="G532" s="24"/>
      <c r="H532" s="21"/>
    </row>
    <row r="533" spans="2:8" x14ac:dyDescent="0.35">
      <c r="B533" s="13"/>
      <c r="C533" s="18"/>
      <c r="D533" s="18"/>
      <c r="G533" s="24"/>
      <c r="H533" s="21"/>
    </row>
    <row r="534" spans="2:8" x14ac:dyDescent="0.35">
      <c r="B534" s="13"/>
      <c r="C534" s="18"/>
      <c r="D534" s="18"/>
      <c r="G534" s="24"/>
      <c r="H534" s="21"/>
    </row>
    <row r="535" spans="2:8" x14ac:dyDescent="0.35">
      <c r="B535" s="13"/>
      <c r="C535" s="18"/>
      <c r="D535" s="18"/>
      <c r="G535" s="24"/>
      <c r="H535" s="21"/>
    </row>
    <row r="536" spans="2:8" x14ac:dyDescent="0.35">
      <c r="B536" s="13"/>
      <c r="C536" s="18"/>
      <c r="D536" s="18"/>
      <c r="G536" s="24"/>
      <c r="H536" s="21"/>
    </row>
    <row r="537" spans="2:8" x14ac:dyDescent="0.35">
      <c r="B537" s="13"/>
      <c r="C537" s="18"/>
      <c r="D537" s="18"/>
      <c r="G537" s="24"/>
      <c r="H537" s="21"/>
    </row>
    <row r="538" spans="2:8" x14ac:dyDescent="0.35">
      <c r="B538" s="13"/>
      <c r="C538" s="18"/>
      <c r="D538" s="18"/>
      <c r="G538" s="24"/>
      <c r="H538" s="21"/>
    </row>
    <row r="539" spans="2:8" x14ac:dyDescent="0.35">
      <c r="B539" s="13"/>
      <c r="C539" s="18"/>
      <c r="D539" s="18"/>
      <c r="G539" s="24"/>
      <c r="H539" s="21"/>
    </row>
    <row r="540" spans="2:8" x14ac:dyDescent="0.35">
      <c r="B540" s="13"/>
      <c r="C540" s="18"/>
      <c r="D540" s="18"/>
      <c r="G540" s="24"/>
      <c r="H540" s="21"/>
    </row>
    <row r="541" spans="2:8" x14ac:dyDescent="0.35">
      <c r="B541" s="13"/>
      <c r="C541" s="18"/>
      <c r="D541" s="18"/>
      <c r="G541" s="24"/>
      <c r="H541" s="21"/>
    </row>
    <row r="542" spans="2:8" x14ac:dyDescent="0.35">
      <c r="B542" s="13"/>
      <c r="C542" s="18"/>
      <c r="D542" s="18"/>
      <c r="G542" s="24"/>
      <c r="H542" s="21"/>
    </row>
    <row r="543" spans="2:8" x14ac:dyDescent="0.35">
      <c r="B543" s="13"/>
      <c r="C543" s="18"/>
      <c r="D543" s="18"/>
      <c r="G543" s="24"/>
      <c r="H543" s="21"/>
    </row>
    <row r="544" spans="2:8" x14ac:dyDescent="0.35">
      <c r="B544" s="13"/>
      <c r="C544" s="18"/>
      <c r="D544" s="18"/>
      <c r="G544" s="24"/>
      <c r="H544" s="21"/>
    </row>
    <row r="545" spans="2:8" x14ac:dyDescent="0.35">
      <c r="B545" s="13"/>
      <c r="C545" s="18"/>
      <c r="D545" s="18"/>
      <c r="G545" s="24"/>
      <c r="H545" s="21"/>
    </row>
    <row r="546" spans="2:8" x14ac:dyDescent="0.35">
      <c r="B546" s="13"/>
      <c r="C546" s="18"/>
      <c r="D546" s="18"/>
      <c r="G546" s="24"/>
      <c r="H546" s="21"/>
    </row>
    <row r="547" spans="2:8" x14ac:dyDescent="0.35">
      <c r="B547" s="13"/>
      <c r="C547" s="18"/>
      <c r="D547" s="18"/>
      <c r="G547" s="24"/>
      <c r="H547" s="21"/>
    </row>
    <row r="548" spans="2:8" x14ac:dyDescent="0.35">
      <c r="B548" s="13"/>
      <c r="C548" s="18"/>
      <c r="D548" s="18"/>
      <c r="G548" s="24"/>
      <c r="H548" s="21"/>
    </row>
    <row r="549" spans="2:8" x14ac:dyDescent="0.35">
      <c r="B549" s="13"/>
      <c r="C549" s="18"/>
      <c r="D549" s="18"/>
      <c r="G549" s="24"/>
      <c r="H549" s="21"/>
    </row>
    <row r="550" spans="2:8" x14ac:dyDescent="0.35">
      <c r="B550" s="13"/>
      <c r="C550" s="18"/>
      <c r="D550" s="18"/>
      <c r="G550" s="24"/>
      <c r="H550" s="21"/>
    </row>
    <row r="551" spans="2:8" x14ac:dyDescent="0.35">
      <c r="B551" s="13"/>
      <c r="C551" s="18"/>
      <c r="D551" s="18"/>
      <c r="G551" s="24"/>
      <c r="H551" s="21"/>
    </row>
    <row r="552" spans="2:8" x14ac:dyDescent="0.35">
      <c r="B552" s="13"/>
      <c r="C552" s="18"/>
      <c r="D552" s="18"/>
      <c r="G552" s="24"/>
      <c r="H552" s="21"/>
    </row>
    <row r="553" spans="2:8" x14ac:dyDescent="0.35">
      <c r="B553" s="13"/>
      <c r="C553" s="18"/>
      <c r="D553" s="18"/>
      <c r="G553" s="24"/>
      <c r="H553" s="21"/>
    </row>
    <row r="554" spans="2:8" x14ac:dyDescent="0.35">
      <c r="B554" s="13"/>
      <c r="C554" s="18"/>
      <c r="D554" s="18"/>
      <c r="G554" s="24"/>
      <c r="H554" s="21"/>
    </row>
    <row r="555" spans="2:8" x14ac:dyDescent="0.35">
      <c r="B555" s="13"/>
      <c r="C555" s="18"/>
      <c r="D555" s="18"/>
      <c r="G555" s="24"/>
      <c r="H555" s="21"/>
    </row>
    <row r="556" spans="2:8" x14ac:dyDescent="0.35">
      <c r="B556" s="13"/>
      <c r="C556" s="18"/>
      <c r="D556" s="18"/>
      <c r="G556" s="24"/>
      <c r="H556" s="21"/>
    </row>
    <row r="557" spans="2:8" x14ac:dyDescent="0.35">
      <c r="B557" s="13"/>
      <c r="C557" s="18"/>
      <c r="D557" s="18"/>
      <c r="G557" s="24"/>
      <c r="H557" s="21"/>
    </row>
    <row r="558" spans="2:8" x14ac:dyDescent="0.35">
      <c r="B558" s="13"/>
      <c r="C558" s="18"/>
      <c r="D558" s="18"/>
      <c r="G558" s="24"/>
      <c r="H558" s="21"/>
    </row>
    <row r="559" spans="2:8" x14ac:dyDescent="0.35">
      <c r="B559" s="13"/>
      <c r="C559" s="18"/>
      <c r="D559" s="18"/>
      <c r="G559" s="24"/>
      <c r="H559" s="21"/>
    </row>
    <row r="560" spans="2:8" x14ac:dyDescent="0.35">
      <c r="B560" s="13"/>
      <c r="C560" s="18"/>
      <c r="D560" s="18"/>
      <c r="G560" s="24"/>
      <c r="H560" s="21"/>
    </row>
    <row r="561" spans="2:8" x14ac:dyDescent="0.35">
      <c r="B561" s="13"/>
      <c r="C561" s="18"/>
      <c r="D561" s="18"/>
      <c r="G561" s="24"/>
      <c r="H561" s="21"/>
    </row>
    <row r="562" spans="2:8" x14ac:dyDescent="0.35">
      <c r="B562" s="13"/>
      <c r="C562" s="18"/>
      <c r="D562" s="18"/>
      <c r="G562" s="24"/>
      <c r="H562" s="21"/>
    </row>
    <row r="563" spans="2:8" x14ac:dyDescent="0.35">
      <c r="B563" s="13"/>
      <c r="C563" s="18"/>
      <c r="D563" s="18"/>
      <c r="G563" s="24"/>
      <c r="H563" s="21"/>
    </row>
    <row r="564" spans="2:8" x14ac:dyDescent="0.35">
      <c r="B564" s="13"/>
      <c r="C564" s="18"/>
      <c r="D564" s="18"/>
      <c r="G564" s="24"/>
      <c r="H564" s="21"/>
    </row>
    <row r="565" spans="2:8" x14ac:dyDescent="0.35">
      <c r="B565" s="13"/>
      <c r="C565" s="18"/>
      <c r="D565" s="18"/>
      <c r="G565" s="24"/>
      <c r="H565" s="21"/>
    </row>
    <row r="566" spans="2:8" x14ac:dyDescent="0.35">
      <c r="B566" s="13"/>
      <c r="C566" s="18"/>
      <c r="D566" s="18"/>
      <c r="G566" s="24"/>
      <c r="H566" s="21"/>
    </row>
    <row r="567" spans="2:8" x14ac:dyDescent="0.35">
      <c r="B567" s="13"/>
      <c r="C567" s="18"/>
      <c r="D567" s="18"/>
      <c r="G567" s="24"/>
      <c r="H567" s="21"/>
    </row>
    <row r="568" spans="2:8" x14ac:dyDescent="0.35">
      <c r="B568" s="13"/>
      <c r="C568" s="18"/>
      <c r="D568" s="18"/>
      <c r="G568" s="24"/>
      <c r="H568" s="21"/>
    </row>
    <row r="569" spans="2:8" x14ac:dyDescent="0.35">
      <c r="B569" s="13"/>
      <c r="C569" s="18"/>
      <c r="D569" s="18"/>
      <c r="G569" s="24"/>
      <c r="H569" s="21"/>
    </row>
    <row r="570" spans="2:8" x14ac:dyDescent="0.35">
      <c r="B570" s="13"/>
      <c r="C570" s="18"/>
      <c r="D570" s="18"/>
      <c r="G570" s="24"/>
      <c r="H570" s="21"/>
    </row>
    <row r="571" spans="2:8" x14ac:dyDescent="0.35">
      <c r="B571" s="13"/>
      <c r="C571" s="18"/>
      <c r="D571" s="18"/>
      <c r="G571" s="24"/>
      <c r="H571" s="21"/>
    </row>
    <row r="572" spans="2:8" x14ac:dyDescent="0.35">
      <c r="B572" s="13"/>
      <c r="C572" s="18"/>
      <c r="D572" s="18"/>
      <c r="G572" s="24"/>
      <c r="H572" s="21"/>
    </row>
    <row r="573" spans="2:8" x14ac:dyDescent="0.35">
      <c r="B573" s="13"/>
      <c r="C573" s="18"/>
      <c r="D573" s="18"/>
      <c r="G573" s="24"/>
      <c r="H573" s="21"/>
    </row>
    <row r="574" spans="2:8" x14ac:dyDescent="0.35">
      <c r="B574" s="13"/>
      <c r="C574" s="18"/>
      <c r="D574" s="18"/>
      <c r="G574" s="24"/>
      <c r="H574" s="21"/>
    </row>
    <row r="575" spans="2:8" x14ac:dyDescent="0.35">
      <c r="B575" s="13"/>
      <c r="C575" s="18"/>
      <c r="D575" s="18"/>
      <c r="G575" s="24"/>
      <c r="H575" s="21"/>
    </row>
    <row r="576" spans="2:8" x14ac:dyDescent="0.35">
      <c r="B576" s="13"/>
      <c r="C576" s="18"/>
      <c r="D576" s="18"/>
      <c r="G576" s="24"/>
      <c r="H576" s="21"/>
    </row>
    <row r="577" spans="2:8" x14ac:dyDescent="0.35">
      <c r="B577" s="13"/>
      <c r="C577" s="18"/>
      <c r="D577" s="18"/>
      <c r="G577" s="24"/>
      <c r="H577" s="21"/>
    </row>
    <row r="578" spans="2:8" x14ac:dyDescent="0.35">
      <c r="B578" s="13"/>
      <c r="C578" s="18"/>
      <c r="D578" s="18"/>
      <c r="G578" s="24"/>
      <c r="H578" s="21"/>
    </row>
    <row r="579" spans="2:8" x14ac:dyDescent="0.35">
      <c r="B579" s="13"/>
      <c r="C579" s="18"/>
      <c r="D579" s="18"/>
      <c r="G579" s="24"/>
      <c r="H579" s="21"/>
    </row>
    <row r="580" spans="2:8" x14ac:dyDescent="0.35">
      <c r="B580" s="13"/>
      <c r="C580" s="18"/>
      <c r="D580" s="18"/>
      <c r="G580" s="24"/>
      <c r="H580" s="21"/>
    </row>
    <row r="581" spans="2:8" x14ac:dyDescent="0.35">
      <c r="B581" s="13"/>
      <c r="C581" s="18"/>
      <c r="D581" s="18"/>
      <c r="G581" s="24"/>
      <c r="H581" s="21"/>
    </row>
    <row r="582" spans="2:8" x14ac:dyDescent="0.35">
      <c r="B582" s="13"/>
      <c r="C582" s="18"/>
      <c r="D582" s="18"/>
      <c r="G582" s="24"/>
      <c r="H582" s="21"/>
    </row>
    <row r="583" spans="2:8" x14ac:dyDescent="0.35">
      <c r="B583" s="13"/>
      <c r="C583" s="18"/>
      <c r="D583" s="18"/>
      <c r="G583" s="24"/>
      <c r="H583" s="21"/>
    </row>
    <row r="584" spans="2:8" x14ac:dyDescent="0.35">
      <c r="B584" s="13"/>
      <c r="C584" s="18"/>
      <c r="D584" s="18"/>
      <c r="G584" s="24"/>
      <c r="H584" s="21"/>
    </row>
    <row r="585" spans="2:8" x14ac:dyDescent="0.35">
      <c r="B585" s="13"/>
      <c r="C585" s="18"/>
      <c r="D585" s="18"/>
      <c r="G585" s="24"/>
      <c r="H585" s="21"/>
    </row>
    <row r="586" spans="2:8" x14ac:dyDescent="0.35">
      <c r="B586" s="13"/>
      <c r="C586" s="18"/>
      <c r="D586" s="18"/>
      <c r="G586" s="24"/>
      <c r="H586" s="21"/>
    </row>
    <row r="587" spans="2:8" x14ac:dyDescent="0.35">
      <c r="B587" s="13"/>
      <c r="C587" s="18"/>
      <c r="D587" s="18"/>
      <c r="G587" s="24"/>
      <c r="H587" s="21"/>
    </row>
    <row r="588" spans="2:8" x14ac:dyDescent="0.35">
      <c r="B588" s="13"/>
      <c r="C588" s="18"/>
      <c r="D588" s="18"/>
      <c r="G588" s="24"/>
      <c r="H588" s="21"/>
    </row>
    <row r="589" spans="2:8" x14ac:dyDescent="0.35">
      <c r="B589" s="13"/>
      <c r="C589" s="18"/>
      <c r="D589" s="18"/>
      <c r="G589" s="24"/>
      <c r="H589" s="21"/>
    </row>
    <row r="590" spans="2:8" x14ac:dyDescent="0.35">
      <c r="B590" s="13"/>
      <c r="C590" s="18"/>
      <c r="D590" s="18"/>
      <c r="G590" s="24"/>
      <c r="H590" s="21"/>
    </row>
    <row r="591" spans="2:8" x14ac:dyDescent="0.35">
      <c r="B591" s="13"/>
      <c r="C591" s="18"/>
      <c r="D591" s="18"/>
      <c r="G591" s="24"/>
      <c r="H591" s="21"/>
    </row>
    <row r="592" spans="2:8" x14ac:dyDescent="0.35">
      <c r="B592" s="13"/>
      <c r="C592" s="18"/>
      <c r="D592" s="18"/>
      <c r="G592" s="24"/>
      <c r="H592" s="21"/>
    </row>
    <row r="593" spans="2:8" x14ac:dyDescent="0.35">
      <c r="B593" s="13"/>
      <c r="C593" s="18"/>
      <c r="D593" s="18"/>
      <c r="G593" s="24"/>
      <c r="H593" s="21"/>
    </row>
    <row r="594" spans="2:8" x14ac:dyDescent="0.35">
      <c r="B594" s="13"/>
      <c r="C594" s="18"/>
      <c r="D594" s="18"/>
      <c r="G594" s="24"/>
      <c r="H594" s="21"/>
    </row>
    <row r="595" spans="2:8" x14ac:dyDescent="0.35">
      <c r="B595" s="13"/>
      <c r="C595" s="18"/>
      <c r="D595" s="18"/>
      <c r="G595" s="24"/>
      <c r="H595" s="21"/>
    </row>
    <row r="596" spans="2:8" x14ac:dyDescent="0.35">
      <c r="B596" s="13"/>
      <c r="C596" s="18"/>
      <c r="D596" s="18"/>
      <c r="G596" s="24"/>
      <c r="H596" s="21"/>
    </row>
    <row r="597" spans="2:8" x14ac:dyDescent="0.35">
      <c r="B597" s="13"/>
      <c r="C597" s="18"/>
      <c r="D597" s="18"/>
      <c r="G597" s="24"/>
      <c r="H597" s="21"/>
    </row>
    <row r="598" spans="2:8" x14ac:dyDescent="0.35">
      <c r="B598" s="13"/>
      <c r="C598" s="18"/>
      <c r="D598" s="18"/>
      <c r="G598" s="24"/>
      <c r="H598" s="21"/>
    </row>
    <row r="599" spans="2:8" x14ac:dyDescent="0.35">
      <c r="B599" s="13"/>
      <c r="C599" s="18"/>
      <c r="D599" s="18"/>
      <c r="G599" s="24"/>
      <c r="H599" s="21"/>
    </row>
    <row r="600" spans="2:8" x14ac:dyDescent="0.35">
      <c r="B600" s="13"/>
      <c r="C600" s="18"/>
      <c r="D600" s="18"/>
      <c r="G600" s="24"/>
      <c r="H600" s="21"/>
    </row>
    <row r="601" spans="2:8" x14ac:dyDescent="0.35">
      <c r="B601" s="13"/>
      <c r="C601" s="18"/>
      <c r="D601" s="18"/>
      <c r="G601" s="24"/>
      <c r="H601" s="21"/>
    </row>
    <row r="602" spans="2:8" x14ac:dyDescent="0.35">
      <c r="B602" s="13"/>
      <c r="C602" s="18"/>
      <c r="D602" s="18"/>
      <c r="G602" s="24"/>
      <c r="H602" s="21"/>
    </row>
    <row r="603" spans="2:8" x14ac:dyDescent="0.35">
      <c r="B603" s="13"/>
      <c r="C603" s="18"/>
      <c r="D603" s="18"/>
      <c r="G603" s="24"/>
      <c r="H603" s="21"/>
    </row>
    <row r="604" spans="2:8" x14ac:dyDescent="0.35">
      <c r="B604" s="13"/>
      <c r="C604" s="18"/>
      <c r="D604" s="18"/>
      <c r="G604" s="24"/>
      <c r="H604" s="21"/>
    </row>
    <row r="605" spans="2:8" x14ac:dyDescent="0.35">
      <c r="B605" s="13"/>
      <c r="C605" s="18"/>
      <c r="D605" s="18"/>
      <c r="G605" s="24"/>
      <c r="H605" s="21"/>
    </row>
    <row r="606" spans="2:8" x14ac:dyDescent="0.35">
      <c r="B606" s="13"/>
      <c r="C606" s="18"/>
      <c r="D606" s="18"/>
      <c r="G606" s="24"/>
      <c r="H606" s="21"/>
    </row>
    <row r="607" spans="2:8" x14ac:dyDescent="0.35">
      <c r="B607" s="13"/>
      <c r="C607" s="18"/>
      <c r="D607" s="18"/>
      <c r="G607" s="24"/>
      <c r="H607" s="21"/>
    </row>
    <row r="608" spans="2:8" x14ac:dyDescent="0.35">
      <c r="B608" s="13"/>
      <c r="C608" s="18"/>
      <c r="D608" s="18"/>
      <c r="G608" s="24"/>
      <c r="H608" s="21"/>
    </row>
    <row r="609" spans="2:8" x14ac:dyDescent="0.35">
      <c r="B609" s="13"/>
      <c r="C609" s="18"/>
      <c r="D609" s="18"/>
      <c r="G609" s="24"/>
      <c r="H609" s="21"/>
    </row>
    <row r="610" spans="2:8" x14ac:dyDescent="0.35">
      <c r="B610" s="13"/>
      <c r="C610" s="18"/>
      <c r="D610" s="18"/>
      <c r="G610" s="24"/>
      <c r="H610" s="21"/>
    </row>
    <row r="611" spans="2:8" x14ac:dyDescent="0.35">
      <c r="B611" s="13"/>
      <c r="C611" s="18"/>
      <c r="D611" s="18"/>
      <c r="G611" s="24"/>
      <c r="H611" s="21"/>
    </row>
    <row r="612" spans="2:8" x14ac:dyDescent="0.35">
      <c r="B612" s="13"/>
      <c r="C612" s="18"/>
      <c r="D612" s="18"/>
      <c r="G612" s="24"/>
      <c r="H612" s="21"/>
    </row>
    <row r="613" spans="2:8" x14ac:dyDescent="0.35">
      <c r="B613" s="13"/>
      <c r="C613" s="18"/>
      <c r="D613" s="18"/>
      <c r="G613" s="24"/>
      <c r="H613" s="21"/>
    </row>
    <row r="614" spans="2:8" x14ac:dyDescent="0.35">
      <c r="B614" s="13"/>
      <c r="C614" s="18"/>
      <c r="D614" s="18"/>
      <c r="G614" s="24"/>
      <c r="H614" s="21"/>
    </row>
    <row r="615" spans="2:8" x14ac:dyDescent="0.35">
      <c r="B615" s="13"/>
      <c r="C615" s="18"/>
      <c r="D615" s="18"/>
      <c r="G615" s="24"/>
      <c r="H615" s="21"/>
    </row>
    <row r="616" spans="2:8" x14ac:dyDescent="0.35">
      <c r="B616" s="13"/>
      <c r="C616" s="18"/>
      <c r="D616" s="18"/>
      <c r="G616" s="24"/>
      <c r="H616" s="21"/>
    </row>
    <row r="617" spans="2:8" x14ac:dyDescent="0.35">
      <c r="B617" s="13"/>
      <c r="C617" s="18"/>
      <c r="D617" s="18"/>
      <c r="G617" s="24"/>
      <c r="H617" s="21"/>
    </row>
    <row r="618" spans="2:8" x14ac:dyDescent="0.35">
      <c r="B618" s="13"/>
      <c r="C618" s="18"/>
      <c r="D618" s="18"/>
      <c r="G618" s="24"/>
      <c r="H618" s="21"/>
    </row>
    <row r="619" spans="2:8" x14ac:dyDescent="0.35">
      <c r="B619" s="13"/>
      <c r="C619" s="18"/>
      <c r="D619" s="18"/>
      <c r="G619" s="24"/>
      <c r="H619" s="21"/>
    </row>
    <row r="620" spans="2:8" x14ac:dyDescent="0.35">
      <c r="B620" s="13"/>
      <c r="C620" s="18"/>
      <c r="D620" s="18"/>
      <c r="G620" s="24"/>
      <c r="H620" s="21"/>
    </row>
    <row r="621" spans="2:8" x14ac:dyDescent="0.35">
      <c r="B621" s="13"/>
      <c r="C621" s="18"/>
      <c r="D621" s="18"/>
      <c r="G621" s="24"/>
      <c r="H621" s="21"/>
    </row>
    <row r="622" spans="2:8" x14ac:dyDescent="0.35">
      <c r="B622" s="13"/>
      <c r="C622" s="18"/>
      <c r="D622" s="18"/>
      <c r="G622" s="24"/>
      <c r="H622" s="21"/>
    </row>
    <row r="623" spans="2:8" x14ac:dyDescent="0.35">
      <c r="B623" s="13"/>
      <c r="C623" s="18"/>
      <c r="D623" s="18"/>
      <c r="G623" s="24"/>
      <c r="H623" s="21"/>
    </row>
    <row r="624" spans="2:8" x14ac:dyDescent="0.35">
      <c r="B624" s="13"/>
      <c r="C624" s="18"/>
      <c r="D624" s="18"/>
      <c r="G624" s="24"/>
      <c r="H624" s="21"/>
    </row>
    <row r="625" spans="2:8" x14ac:dyDescent="0.35">
      <c r="B625" s="13"/>
      <c r="C625" s="18"/>
      <c r="D625" s="18"/>
      <c r="G625" s="24"/>
      <c r="H625" s="21"/>
    </row>
    <row r="626" spans="2:8" x14ac:dyDescent="0.35">
      <c r="B626" s="13"/>
      <c r="C626" s="18"/>
      <c r="D626" s="18"/>
      <c r="G626" s="24"/>
      <c r="H626" s="21"/>
    </row>
    <row r="627" spans="2:8" x14ac:dyDescent="0.35">
      <c r="B627" s="13"/>
      <c r="C627" s="18"/>
      <c r="D627" s="18"/>
      <c r="G627" s="24"/>
      <c r="H627" s="21"/>
    </row>
    <row r="628" spans="2:8" x14ac:dyDescent="0.35">
      <c r="B628" s="13"/>
      <c r="C628" s="18"/>
      <c r="D628" s="18"/>
      <c r="G628" s="24"/>
      <c r="H628" s="21"/>
    </row>
    <row r="629" spans="2:8" x14ac:dyDescent="0.35">
      <c r="B629" s="13"/>
      <c r="C629" s="18"/>
      <c r="D629" s="18"/>
      <c r="G629" s="24"/>
      <c r="H629" s="21"/>
    </row>
    <row r="630" spans="2:8" x14ac:dyDescent="0.35">
      <c r="B630" s="13"/>
      <c r="C630" s="18"/>
      <c r="D630" s="18"/>
      <c r="G630" s="24"/>
      <c r="H630" s="21"/>
    </row>
    <row r="631" spans="2:8" x14ac:dyDescent="0.35">
      <c r="B631" s="13"/>
      <c r="C631" s="18"/>
      <c r="D631" s="18"/>
      <c r="G631" s="24"/>
      <c r="H631" s="21"/>
    </row>
    <row r="632" spans="2:8" x14ac:dyDescent="0.35">
      <c r="B632" s="13"/>
      <c r="C632" s="18"/>
      <c r="D632" s="18"/>
      <c r="G632" s="24"/>
      <c r="H632" s="21"/>
    </row>
    <row r="633" spans="2:8" x14ac:dyDescent="0.35">
      <c r="B633" s="13"/>
      <c r="C633" s="18"/>
      <c r="D633" s="18"/>
      <c r="G633" s="24"/>
      <c r="H633" s="21"/>
    </row>
    <row r="634" spans="2:8" x14ac:dyDescent="0.35">
      <c r="B634" s="13"/>
      <c r="C634" s="18"/>
      <c r="D634" s="18"/>
      <c r="G634" s="24"/>
      <c r="H634" s="21"/>
    </row>
    <row r="635" spans="2:8" x14ac:dyDescent="0.35">
      <c r="B635" s="13"/>
      <c r="C635" s="18"/>
      <c r="D635" s="18"/>
      <c r="G635" s="24"/>
      <c r="H635" s="21"/>
    </row>
    <row r="636" spans="2:8" x14ac:dyDescent="0.35">
      <c r="B636" s="13"/>
      <c r="C636" s="18"/>
      <c r="D636" s="18"/>
      <c r="G636" s="24"/>
      <c r="H636" s="21"/>
    </row>
    <row r="637" spans="2:8" x14ac:dyDescent="0.35">
      <c r="B637" s="13"/>
      <c r="C637" s="18"/>
      <c r="D637" s="18"/>
      <c r="G637" s="24"/>
      <c r="H637" s="21"/>
    </row>
    <row r="638" spans="2:8" x14ac:dyDescent="0.35">
      <c r="B638" s="13"/>
      <c r="C638" s="18"/>
      <c r="D638" s="18"/>
      <c r="G638" s="24"/>
      <c r="H638" s="21"/>
    </row>
    <row r="639" spans="2:8" x14ac:dyDescent="0.35">
      <c r="B639" s="13"/>
      <c r="C639" s="18"/>
      <c r="D639" s="18"/>
      <c r="G639" s="24"/>
      <c r="H639" s="21"/>
    </row>
    <row r="640" spans="2:8" x14ac:dyDescent="0.35">
      <c r="B640" s="13"/>
      <c r="C640" s="18"/>
      <c r="D640" s="18"/>
      <c r="G640" s="24"/>
      <c r="H640" s="21"/>
    </row>
    <row r="641" spans="2:8" x14ac:dyDescent="0.35">
      <c r="B641" s="13"/>
      <c r="C641" s="18"/>
      <c r="D641" s="18"/>
      <c r="G641" s="24"/>
      <c r="H641" s="21"/>
    </row>
    <row r="642" spans="2:8" x14ac:dyDescent="0.35">
      <c r="B642" s="13"/>
      <c r="C642" s="18"/>
      <c r="D642" s="18"/>
      <c r="G642" s="24"/>
      <c r="H642" s="21"/>
    </row>
    <row r="643" spans="2:8" x14ac:dyDescent="0.35">
      <c r="B643" s="13"/>
      <c r="C643" s="18"/>
      <c r="D643" s="18"/>
      <c r="G643" s="24"/>
      <c r="H643" s="21"/>
    </row>
    <row r="644" spans="2:8" x14ac:dyDescent="0.35">
      <c r="B644" s="13"/>
      <c r="C644" s="18"/>
      <c r="D644" s="18"/>
      <c r="G644" s="24"/>
      <c r="H644" s="21"/>
    </row>
    <row r="645" spans="2:8" x14ac:dyDescent="0.35">
      <c r="B645" s="13"/>
      <c r="C645" s="18"/>
      <c r="D645" s="18"/>
      <c r="G645" s="24"/>
      <c r="H645" s="21"/>
    </row>
    <row r="646" spans="2:8" x14ac:dyDescent="0.35">
      <c r="B646" s="13"/>
      <c r="C646" s="18"/>
      <c r="D646" s="18"/>
      <c r="G646" s="24"/>
      <c r="H646" s="21"/>
    </row>
    <row r="647" spans="2:8" x14ac:dyDescent="0.35">
      <c r="B647" s="13"/>
      <c r="C647" s="18"/>
      <c r="D647" s="18"/>
      <c r="G647" s="24"/>
      <c r="H647" s="21"/>
    </row>
    <row r="648" spans="2:8" x14ac:dyDescent="0.35">
      <c r="B648" s="13"/>
      <c r="C648" s="18"/>
      <c r="D648" s="18"/>
      <c r="G648" s="24"/>
      <c r="H648" s="21"/>
    </row>
    <row r="649" spans="2:8" x14ac:dyDescent="0.35">
      <c r="B649" s="13"/>
      <c r="C649" s="18"/>
      <c r="D649" s="18"/>
      <c r="G649" s="24"/>
      <c r="H649" s="21"/>
    </row>
    <row r="650" spans="2:8" x14ac:dyDescent="0.35">
      <c r="B650" s="13"/>
      <c r="C650" s="18"/>
      <c r="D650" s="18"/>
      <c r="G650" s="24"/>
      <c r="H650" s="21"/>
    </row>
    <row r="651" spans="2:8" x14ac:dyDescent="0.35">
      <c r="B651" s="13"/>
      <c r="C651" s="18"/>
      <c r="D651" s="18"/>
      <c r="G651" s="24"/>
      <c r="H651" s="21"/>
    </row>
    <row r="652" spans="2:8" x14ac:dyDescent="0.35">
      <c r="B652" s="13"/>
      <c r="C652" s="18"/>
      <c r="D652" s="18"/>
      <c r="G652" s="24"/>
      <c r="H652" s="21"/>
    </row>
    <row r="653" spans="2:8" x14ac:dyDescent="0.35">
      <c r="B653" s="13"/>
      <c r="C653" s="18"/>
      <c r="D653" s="18"/>
      <c r="G653" s="24"/>
      <c r="H653" s="21"/>
    </row>
    <row r="654" spans="2:8" x14ac:dyDescent="0.35">
      <c r="B654" s="13"/>
      <c r="C654" s="18"/>
      <c r="D654" s="18"/>
      <c r="G654" s="24"/>
      <c r="H654" s="21"/>
    </row>
    <row r="655" spans="2:8" x14ac:dyDescent="0.35">
      <c r="B655" s="13"/>
      <c r="C655" s="18"/>
      <c r="D655" s="18"/>
      <c r="G655" s="24"/>
      <c r="H655" s="21"/>
    </row>
    <row r="656" spans="2:8" x14ac:dyDescent="0.35">
      <c r="B656" s="13"/>
      <c r="C656" s="18"/>
      <c r="D656" s="18"/>
      <c r="G656" s="24"/>
      <c r="H656" s="21"/>
    </row>
    <row r="657" spans="2:8" x14ac:dyDescent="0.35">
      <c r="B657" s="13"/>
      <c r="C657" s="18"/>
      <c r="D657" s="18"/>
      <c r="G657" s="24"/>
      <c r="H657" s="21"/>
    </row>
    <row r="658" spans="2:8" x14ac:dyDescent="0.35">
      <c r="B658" s="13"/>
      <c r="C658" s="18"/>
      <c r="D658" s="18"/>
      <c r="G658" s="24"/>
      <c r="H658" s="21"/>
    </row>
    <row r="659" spans="2:8" x14ac:dyDescent="0.35">
      <c r="B659" s="13"/>
      <c r="C659" s="18"/>
      <c r="D659" s="18"/>
      <c r="G659" s="24"/>
      <c r="H659" s="21"/>
    </row>
    <row r="660" spans="2:8" x14ac:dyDescent="0.35">
      <c r="B660" s="13"/>
      <c r="C660" s="18"/>
      <c r="D660" s="18"/>
      <c r="G660" s="24"/>
      <c r="H660" s="21"/>
    </row>
    <row r="661" spans="2:8" x14ac:dyDescent="0.35">
      <c r="B661" s="13"/>
      <c r="C661" s="18"/>
      <c r="D661" s="18"/>
      <c r="G661" s="24"/>
      <c r="H661" s="21"/>
    </row>
    <row r="662" spans="2:8" x14ac:dyDescent="0.35">
      <c r="B662" s="13"/>
      <c r="C662" s="18"/>
      <c r="D662" s="18"/>
      <c r="G662" s="24"/>
      <c r="H662" s="21"/>
    </row>
    <row r="663" spans="2:8" x14ac:dyDescent="0.35">
      <c r="B663" s="13"/>
      <c r="C663" s="18"/>
      <c r="D663" s="18"/>
      <c r="G663" s="24"/>
      <c r="H663" s="21"/>
    </row>
    <row r="664" spans="2:8" x14ac:dyDescent="0.35">
      <c r="B664" s="13"/>
      <c r="C664" s="18"/>
      <c r="D664" s="18"/>
      <c r="G664" s="24"/>
      <c r="H664" s="21"/>
    </row>
    <row r="665" spans="2:8" x14ac:dyDescent="0.35">
      <c r="B665" s="13"/>
      <c r="C665" s="18"/>
      <c r="D665" s="18"/>
      <c r="G665" s="24"/>
      <c r="H665" s="21"/>
    </row>
    <row r="666" spans="2:8" x14ac:dyDescent="0.35">
      <c r="B666" s="13"/>
      <c r="C666" s="18"/>
      <c r="D666" s="18"/>
      <c r="G666" s="24"/>
      <c r="H666" s="21"/>
    </row>
    <row r="667" spans="2:8" x14ac:dyDescent="0.35">
      <c r="B667" s="13"/>
      <c r="C667" s="18"/>
      <c r="D667" s="18"/>
      <c r="G667" s="24"/>
      <c r="H667" s="21"/>
    </row>
    <row r="668" spans="2:8" x14ac:dyDescent="0.35">
      <c r="B668" s="13"/>
      <c r="C668" s="18"/>
      <c r="D668" s="18"/>
      <c r="G668" s="24"/>
      <c r="H668" s="21"/>
    </row>
    <row r="669" spans="2:8" x14ac:dyDescent="0.35">
      <c r="B669" s="13"/>
      <c r="C669" s="18"/>
      <c r="D669" s="18"/>
      <c r="G669" s="24"/>
      <c r="H669" s="21"/>
    </row>
    <row r="670" spans="2:8" x14ac:dyDescent="0.35">
      <c r="B670" s="13"/>
      <c r="C670" s="18"/>
      <c r="D670" s="18"/>
      <c r="G670" s="24"/>
      <c r="H670" s="21"/>
    </row>
    <row r="671" spans="2:8" x14ac:dyDescent="0.35">
      <c r="B671" s="13"/>
      <c r="C671" s="18"/>
      <c r="D671" s="18"/>
      <c r="G671" s="24"/>
      <c r="H671" s="21"/>
    </row>
    <row r="672" spans="2:8" x14ac:dyDescent="0.35">
      <c r="B672" s="13"/>
      <c r="C672" s="18"/>
      <c r="D672" s="18"/>
      <c r="G672" s="24"/>
      <c r="H672" s="21"/>
    </row>
    <row r="673" spans="2:8" x14ac:dyDescent="0.35">
      <c r="B673" s="13"/>
      <c r="C673" s="18"/>
      <c r="D673" s="18"/>
      <c r="G673" s="24"/>
      <c r="H673" s="21"/>
    </row>
    <row r="674" spans="2:8" x14ac:dyDescent="0.35">
      <c r="B674" s="13"/>
      <c r="C674" s="18"/>
      <c r="D674" s="18"/>
      <c r="G674" s="24"/>
      <c r="H674" s="21"/>
    </row>
    <row r="675" spans="2:8" x14ac:dyDescent="0.35">
      <c r="B675" s="13"/>
      <c r="C675" s="18"/>
      <c r="D675" s="18"/>
      <c r="G675" s="24"/>
      <c r="H675" s="21"/>
    </row>
    <row r="676" spans="2:8" x14ac:dyDescent="0.35">
      <c r="B676" s="13"/>
      <c r="C676" s="18"/>
      <c r="D676" s="18"/>
      <c r="G676" s="24"/>
      <c r="H676" s="21"/>
    </row>
    <row r="677" spans="2:8" x14ac:dyDescent="0.35">
      <c r="B677" s="13"/>
      <c r="C677" s="18"/>
      <c r="D677" s="18"/>
      <c r="G677" s="24"/>
      <c r="H677" s="21"/>
    </row>
    <row r="678" spans="2:8" x14ac:dyDescent="0.35">
      <c r="B678" s="13"/>
      <c r="C678" s="18"/>
      <c r="D678" s="18"/>
      <c r="G678" s="24"/>
      <c r="H678" s="21"/>
    </row>
    <row r="679" spans="2:8" x14ac:dyDescent="0.35">
      <c r="B679" s="13"/>
      <c r="C679" s="18"/>
      <c r="D679" s="18"/>
      <c r="G679" s="24"/>
      <c r="H679" s="21"/>
    </row>
    <row r="680" spans="2:8" x14ac:dyDescent="0.35">
      <c r="B680" s="13"/>
      <c r="C680" s="18"/>
      <c r="D680" s="18"/>
      <c r="G680" s="24"/>
      <c r="H680" s="21"/>
    </row>
    <row r="681" spans="2:8" x14ac:dyDescent="0.35">
      <c r="B681" s="13"/>
      <c r="C681" s="18"/>
      <c r="D681" s="18"/>
      <c r="G681" s="24"/>
      <c r="H681" s="21"/>
    </row>
    <row r="682" spans="2:8" x14ac:dyDescent="0.35">
      <c r="B682" s="13"/>
      <c r="C682" s="18"/>
      <c r="D682" s="18"/>
      <c r="G682" s="24"/>
      <c r="H682" s="21"/>
    </row>
    <row r="683" spans="2:8" x14ac:dyDescent="0.35">
      <c r="B683" s="13"/>
      <c r="C683" s="18"/>
      <c r="D683" s="18"/>
      <c r="G683" s="24"/>
      <c r="H683" s="21"/>
    </row>
    <row r="684" spans="2:8" x14ac:dyDescent="0.35">
      <c r="B684" s="13"/>
      <c r="C684" s="18"/>
      <c r="D684" s="18"/>
      <c r="G684" s="24"/>
      <c r="H684" s="21"/>
    </row>
    <row r="685" spans="2:8" x14ac:dyDescent="0.35">
      <c r="B685" s="13"/>
      <c r="C685" s="18"/>
      <c r="D685" s="18"/>
      <c r="G685" s="24"/>
      <c r="H685" s="21"/>
    </row>
    <row r="686" spans="2:8" x14ac:dyDescent="0.35">
      <c r="B686" s="13"/>
      <c r="C686" s="18"/>
      <c r="D686" s="18"/>
      <c r="G686" s="24"/>
      <c r="H686" s="21"/>
    </row>
    <row r="687" spans="2:8" x14ac:dyDescent="0.35">
      <c r="B687" s="13"/>
      <c r="C687" s="18"/>
      <c r="D687" s="18"/>
      <c r="G687" s="24"/>
      <c r="H687" s="21"/>
    </row>
    <row r="688" spans="2:8" x14ac:dyDescent="0.35">
      <c r="B688" s="13"/>
      <c r="C688" s="18"/>
      <c r="D688" s="18"/>
      <c r="G688" s="24"/>
      <c r="H688" s="21"/>
    </row>
    <row r="689" spans="2:8" x14ac:dyDescent="0.35">
      <c r="B689" s="13"/>
      <c r="C689" s="18"/>
      <c r="D689" s="18"/>
      <c r="G689" s="24"/>
      <c r="H689" s="21"/>
    </row>
    <row r="690" spans="2:8" x14ac:dyDescent="0.35">
      <c r="B690" s="13"/>
      <c r="C690" s="18"/>
      <c r="D690" s="18"/>
      <c r="G690" s="24"/>
      <c r="H690" s="21"/>
    </row>
    <row r="691" spans="2:8" x14ac:dyDescent="0.35">
      <c r="B691" s="13"/>
      <c r="C691" s="18"/>
      <c r="D691" s="18"/>
      <c r="G691" s="24"/>
      <c r="H691" s="21"/>
    </row>
    <row r="692" spans="2:8" x14ac:dyDescent="0.35">
      <c r="B692" s="13"/>
      <c r="C692" s="18"/>
      <c r="D692" s="18"/>
      <c r="G692" s="24"/>
      <c r="H692" s="21"/>
    </row>
    <row r="693" spans="2:8" x14ac:dyDescent="0.35">
      <c r="B693" s="13"/>
      <c r="C693" s="18"/>
      <c r="D693" s="18"/>
      <c r="G693" s="24"/>
      <c r="H693" s="21"/>
    </row>
    <row r="694" spans="2:8" x14ac:dyDescent="0.35">
      <c r="B694" s="13"/>
      <c r="C694" s="18"/>
      <c r="D694" s="18"/>
      <c r="G694" s="24"/>
      <c r="H694" s="21"/>
    </row>
    <row r="695" spans="2:8" x14ac:dyDescent="0.35">
      <c r="B695" s="13"/>
      <c r="C695" s="18"/>
      <c r="D695" s="18"/>
      <c r="G695" s="24"/>
      <c r="H695" s="21"/>
    </row>
    <row r="696" spans="2:8" x14ac:dyDescent="0.35">
      <c r="B696" s="13"/>
      <c r="C696" s="18"/>
      <c r="D696" s="18"/>
      <c r="G696" s="24"/>
      <c r="H696" s="21"/>
    </row>
    <row r="697" spans="2:8" x14ac:dyDescent="0.35">
      <c r="B697" s="13"/>
      <c r="C697" s="18"/>
      <c r="D697" s="18"/>
      <c r="G697" s="24"/>
      <c r="H697" s="21"/>
    </row>
    <row r="698" spans="2:8" x14ac:dyDescent="0.35">
      <c r="B698" s="13"/>
      <c r="C698" s="18"/>
      <c r="D698" s="18"/>
      <c r="G698" s="24"/>
      <c r="H698" s="21"/>
    </row>
    <row r="699" spans="2:8" x14ac:dyDescent="0.35">
      <c r="B699" s="13"/>
      <c r="C699" s="18"/>
      <c r="D699" s="18"/>
      <c r="G699" s="24"/>
      <c r="H699" s="21"/>
    </row>
    <row r="700" spans="2:8" x14ac:dyDescent="0.35">
      <c r="B700" s="13"/>
      <c r="C700" s="18"/>
      <c r="D700" s="18"/>
      <c r="G700" s="24"/>
      <c r="H700" s="21"/>
    </row>
    <row r="701" spans="2:8" x14ac:dyDescent="0.35">
      <c r="B701" s="13"/>
      <c r="C701" s="18"/>
      <c r="D701" s="18"/>
      <c r="G701" s="24"/>
      <c r="H701" s="21"/>
    </row>
    <row r="702" spans="2:8" x14ac:dyDescent="0.35">
      <c r="B702" s="13"/>
      <c r="C702" s="18"/>
      <c r="D702" s="18"/>
      <c r="G702" s="24"/>
      <c r="H702" s="21"/>
    </row>
    <row r="703" spans="2:8" x14ac:dyDescent="0.35">
      <c r="B703" s="13"/>
      <c r="C703" s="18"/>
      <c r="D703" s="18"/>
      <c r="G703" s="24"/>
      <c r="H703" s="21"/>
    </row>
    <row r="704" spans="2:8" x14ac:dyDescent="0.35">
      <c r="B704" s="13"/>
      <c r="C704" s="18"/>
      <c r="D704" s="18"/>
      <c r="G704" s="24"/>
      <c r="H704" s="21"/>
    </row>
    <row r="705" spans="2:8" x14ac:dyDescent="0.35">
      <c r="B705" s="13"/>
      <c r="C705" s="18"/>
      <c r="D705" s="18"/>
      <c r="G705" s="24"/>
      <c r="H705" s="21"/>
    </row>
    <row r="706" spans="2:8" x14ac:dyDescent="0.35">
      <c r="B706" s="13"/>
      <c r="C706" s="18"/>
      <c r="D706" s="18"/>
      <c r="G706" s="24"/>
      <c r="H706" s="21"/>
    </row>
    <row r="707" spans="2:8" x14ac:dyDescent="0.35">
      <c r="B707" s="13"/>
      <c r="C707" s="18"/>
      <c r="D707" s="18"/>
      <c r="G707" s="24"/>
      <c r="H707" s="21"/>
    </row>
    <row r="708" spans="2:8" x14ac:dyDescent="0.35">
      <c r="B708" s="13"/>
      <c r="C708" s="18"/>
      <c r="D708" s="18"/>
      <c r="G708" s="24"/>
      <c r="H708" s="21"/>
    </row>
    <row r="709" spans="2:8" x14ac:dyDescent="0.35">
      <c r="B709" s="13"/>
      <c r="C709" s="18"/>
      <c r="D709" s="18"/>
      <c r="G709" s="24"/>
      <c r="H709" s="21"/>
    </row>
    <row r="710" spans="2:8" x14ac:dyDescent="0.35">
      <c r="B710" s="13"/>
      <c r="C710" s="18"/>
      <c r="D710" s="18"/>
      <c r="G710" s="24"/>
      <c r="H710" s="21"/>
    </row>
    <row r="711" spans="2:8" x14ac:dyDescent="0.35">
      <c r="B711" s="13"/>
      <c r="C711" s="18"/>
      <c r="D711" s="18"/>
      <c r="G711" s="24"/>
      <c r="H711" s="21"/>
    </row>
    <row r="712" spans="2:8" x14ac:dyDescent="0.35">
      <c r="B712" s="13"/>
      <c r="C712" s="18"/>
      <c r="D712" s="18"/>
      <c r="G712" s="24"/>
      <c r="H712" s="21"/>
    </row>
    <row r="713" spans="2:8" x14ac:dyDescent="0.35">
      <c r="B713" s="13"/>
      <c r="C713" s="18"/>
      <c r="D713" s="18"/>
      <c r="G713" s="24"/>
      <c r="H713" s="21"/>
    </row>
    <row r="714" spans="2:8" x14ac:dyDescent="0.35">
      <c r="B714" s="13"/>
      <c r="C714" s="18"/>
      <c r="D714" s="18"/>
      <c r="G714" s="24"/>
      <c r="H714" s="21"/>
    </row>
    <row r="715" spans="2:8" x14ac:dyDescent="0.35">
      <c r="B715" s="13"/>
      <c r="C715" s="18"/>
      <c r="D715" s="18"/>
      <c r="G715" s="24"/>
      <c r="H715" s="21"/>
    </row>
    <row r="716" spans="2:8" x14ac:dyDescent="0.35">
      <c r="B716" s="13"/>
      <c r="C716" s="18"/>
      <c r="D716" s="18"/>
      <c r="G716" s="24"/>
      <c r="H716" s="21"/>
    </row>
    <row r="717" spans="2:8" x14ac:dyDescent="0.35">
      <c r="B717" s="13"/>
      <c r="C717" s="18"/>
      <c r="D717" s="18"/>
      <c r="G717" s="24"/>
      <c r="H717" s="21"/>
    </row>
    <row r="718" spans="2:8" x14ac:dyDescent="0.35">
      <c r="B718" s="13"/>
      <c r="C718" s="18"/>
      <c r="D718" s="18"/>
      <c r="G718" s="24"/>
      <c r="H718" s="21"/>
    </row>
    <row r="719" spans="2:8" x14ac:dyDescent="0.35">
      <c r="B719" s="13"/>
      <c r="C719" s="18"/>
      <c r="D719" s="18"/>
      <c r="G719" s="24"/>
      <c r="H719" s="21"/>
    </row>
    <row r="720" spans="2:8" x14ac:dyDescent="0.35">
      <c r="B720" s="13"/>
      <c r="C720" s="18"/>
      <c r="D720" s="18"/>
      <c r="G720" s="24"/>
      <c r="H720" s="21"/>
    </row>
    <row r="721" spans="2:8" x14ac:dyDescent="0.35">
      <c r="B721" s="13"/>
      <c r="C721" s="18"/>
      <c r="D721" s="18"/>
      <c r="G721" s="24"/>
      <c r="H721" s="21"/>
    </row>
    <row r="722" spans="2:8" x14ac:dyDescent="0.35">
      <c r="B722" s="13"/>
      <c r="C722" s="18"/>
      <c r="D722" s="18"/>
      <c r="G722" s="24"/>
      <c r="H722" s="21"/>
    </row>
    <row r="723" spans="2:8" x14ac:dyDescent="0.35">
      <c r="B723" s="13"/>
      <c r="C723" s="18"/>
      <c r="D723" s="18"/>
      <c r="G723" s="24"/>
      <c r="H723" s="21"/>
    </row>
    <row r="724" spans="2:8" x14ac:dyDescent="0.35">
      <c r="B724" s="13"/>
      <c r="C724" s="18"/>
      <c r="D724" s="18"/>
      <c r="G724" s="24"/>
      <c r="H724" s="21"/>
    </row>
    <row r="725" spans="2:8" x14ac:dyDescent="0.35">
      <c r="B725" s="13"/>
      <c r="C725" s="18"/>
      <c r="D725" s="18"/>
      <c r="G725" s="24"/>
      <c r="H725" s="21"/>
    </row>
    <row r="726" spans="2:8" x14ac:dyDescent="0.35">
      <c r="B726" s="13"/>
      <c r="C726" s="18"/>
      <c r="D726" s="18"/>
      <c r="G726" s="24"/>
      <c r="H726" s="21"/>
    </row>
    <row r="727" spans="2:8" x14ac:dyDescent="0.35">
      <c r="B727" s="13"/>
      <c r="C727" s="18"/>
      <c r="D727" s="18"/>
      <c r="G727" s="24"/>
      <c r="H727" s="21"/>
    </row>
    <row r="728" spans="2:8" x14ac:dyDescent="0.35">
      <c r="B728" s="13"/>
      <c r="C728" s="18"/>
      <c r="D728" s="18"/>
      <c r="G728" s="24"/>
      <c r="H728" s="21"/>
    </row>
    <row r="729" spans="2:8" x14ac:dyDescent="0.35">
      <c r="B729" s="13"/>
      <c r="C729" s="18"/>
      <c r="D729" s="18"/>
      <c r="G729" s="24"/>
      <c r="H729" s="21"/>
    </row>
    <row r="730" spans="2:8" x14ac:dyDescent="0.35">
      <c r="B730" s="13"/>
      <c r="C730" s="18"/>
      <c r="D730" s="18"/>
      <c r="G730" s="24"/>
      <c r="H730" s="21"/>
    </row>
    <row r="731" spans="2:8" x14ac:dyDescent="0.35">
      <c r="B731" s="13"/>
      <c r="C731" s="18"/>
      <c r="D731" s="18"/>
      <c r="G731" s="24"/>
      <c r="H731" s="21"/>
    </row>
    <row r="732" spans="2:8" x14ac:dyDescent="0.35">
      <c r="B732" s="13"/>
      <c r="C732" s="18"/>
      <c r="D732" s="18"/>
      <c r="G732" s="24"/>
      <c r="H732" s="21"/>
    </row>
    <row r="733" spans="2:8" x14ac:dyDescent="0.35">
      <c r="B733" s="13"/>
      <c r="C733" s="18"/>
      <c r="D733" s="18"/>
      <c r="G733" s="24"/>
      <c r="H733" s="21"/>
    </row>
    <row r="734" spans="2:8" x14ac:dyDescent="0.35">
      <c r="B734" s="13"/>
      <c r="C734" s="18"/>
      <c r="D734" s="18"/>
      <c r="G734" s="24"/>
      <c r="H734" s="21"/>
    </row>
    <row r="735" spans="2:8" x14ac:dyDescent="0.35">
      <c r="B735" s="13"/>
      <c r="C735" s="18"/>
      <c r="D735" s="18"/>
      <c r="G735" s="24"/>
      <c r="H735" s="21"/>
    </row>
    <row r="736" spans="2:8" x14ac:dyDescent="0.35">
      <c r="B736" s="13"/>
      <c r="C736" s="18"/>
      <c r="D736" s="18"/>
      <c r="G736" s="24"/>
      <c r="H736" s="21"/>
    </row>
    <row r="737" spans="2:8" x14ac:dyDescent="0.35">
      <c r="B737" s="13"/>
      <c r="C737" s="18"/>
      <c r="D737" s="18"/>
      <c r="G737" s="24"/>
      <c r="H737" s="21"/>
    </row>
    <row r="738" spans="2:8" x14ac:dyDescent="0.35">
      <c r="B738" s="13"/>
      <c r="C738" s="18"/>
      <c r="D738" s="18"/>
      <c r="G738" s="24"/>
      <c r="H738" s="21"/>
    </row>
    <row r="739" spans="2:8" x14ac:dyDescent="0.35">
      <c r="B739" s="13"/>
      <c r="C739" s="18"/>
      <c r="D739" s="18"/>
      <c r="G739" s="24"/>
      <c r="H739" s="21"/>
    </row>
    <row r="740" spans="2:8" x14ac:dyDescent="0.35">
      <c r="B740" s="13"/>
      <c r="C740" s="18"/>
      <c r="D740" s="18"/>
      <c r="G740" s="24"/>
      <c r="H740" s="21"/>
    </row>
    <row r="741" spans="2:8" x14ac:dyDescent="0.35">
      <c r="B741" s="13"/>
      <c r="C741" s="18"/>
      <c r="D741" s="18"/>
      <c r="G741" s="24"/>
      <c r="H741" s="21"/>
    </row>
    <row r="742" spans="2:8" x14ac:dyDescent="0.35">
      <c r="B742" s="13"/>
      <c r="C742" s="18"/>
      <c r="D742" s="18"/>
      <c r="G742" s="24"/>
      <c r="H742" s="21"/>
    </row>
    <row r="743" spans="2:8" x14ac:dyDescent="0.35">
      <c r="B743" s="13"/>
      <c r="C743" s="18"/>
      <c r="D743" s="18"/>
      <c r="G743" s="24"/>
      <c r="H743" s="21"/>
    </row>
    <row r="744" spans="2:8" x14ac:dyDescent="0.35">
      <c r="B744" s="13"/>
      <c r="C744" s="18"/>
      <c r="D744" s="18"/>
      <c r="G744" s="24"/>
      <c r="H744" s="21"/>
    </row>
    <row r="745" spans="2:8" x14ac:dyDescent="0.35">
      <c r="B745" s="13"/>
      <c r="C745" s="18"/>
      <c r="D745" s="18"/>
      <c r="G745" s="24"/>
      <c r="H745" s="21"/>
    </row>
    <row r="746" spans="2:8" x14ac:dyDescent="0.35">
      <c r="B746" s="13"/>
      <c r="C746" s="18"/>
      <c r="D746" s="18"/>
      <c r="G746" s="24"/>
      <c r="H746" s="21"/>
    </row>
    <row r="747" spans="2:8" x14ac:dyDescent="0.35">
      <c r="B747" s="13"/>
      <c r="C747" s="18"/>
      <c r="D747" s="18"/>
      <c r="G747" s="24"/>
      <c r="H747" s="21"/>
    </row>
    <row r="748" spans="2:8" x14ac:dyDescent="0.35">
      <c r="B748" s="13"/>
      <c r="C748" s="18"/>
      <c r="D748" s="18"/>
      <c r="G748" s="24"/>
      <c r="H748" s="21"/>
    </row>
    <row r="749" spans="2:8" x14ac:dyDescent="0.35">
      <c r="B749" s="13"/>
      <c r="C749" s="18"/>
      <c r="D749" s="18"/>
      <c r="G749" s="24"/>
      <c r="H749" s="21"/>
    </row>
    <row r="750" spans="2:8" x14ac:dyDescent="0.35">
      <c r="B750" s="13"/>
      <c r="C750" s="18"/>
      <c r="D750" s="18"/>
      <c r="G750" s="24"/>
      <c r="H750" s="21"/>
    </row>
    <row r="751" spans="2:8" x14ac:dyDescent="0.35">
      <c r="B751" s="13"/>
      <c r="C751" s="18"/>
      <c r="D751" s="18"/>
      <c r="G751" s="24"/>
      <c r="H751" s="21"/>
    </row>
    <row r="752" spans="2:8" x14ac:dyDescent="0.35">
      <c r="B752" s="13"/>
      <c r="C752" s="18"/>
      <c r="D752" s="18"/>
      <c r="G752" s="24"/>
      <c r="H752" s="21"/>
    </row>
    <row r="753" spans="2:8" x14ac:dyDescent="0.35">
      <c r="B753" s="13"/>
      <c r="C753" s="18"/>
      <c r="D753" s="18"/>
      <c r="G753" s="24"/>
      <c r="H753" s="21"/>
    </row>
    <row r="754" spans="2:8" x14ac:dyDescent="0.35">
      <c r="B754" s="13"/>
      <c r="C754" s="18"/>
      <c r="D754" s="18"/>
      <c r="G754" s="24"/>
      <c r="H754" s="21"/>
    </row>
    <row r="755" spans="2:8" x14ac:dyDescent="0.35">
      <c r="B755" s="13"/>
      <c r="C755" s="18"/>
      <c r="D755" s="18"/>
      <c r="G755" s="24"/>
      <c r="H755" s="21"/>
    </row>
    <row r="756" spans="2:8" x14ac:dyDescent="0.35">
      <c r="B756" s="13"/>
      <c r="C756" s="18"/>
      <c r="D756" s="18"/>
      <c r="G756" s="24"/>
      <c r="H756" s="21"/>
    </row>
    <row r="757" spans="2:8" x14ac:dyDescent="0.35">
      <c r="B757" s="13"/>
      <c r="C757" s="18"/>
      <c r="D757" s="18"/>
      <c r="G757" s="24"/>
      <c r="H757" s="21"/>
    </row>
    <row r="758" spans="2:8" x14ac:dyDescent="0.35">
      <c r="B758" s="13"/>
      <c r="C758" s="18"/>
      <c r="D758" s="18"/>
      <c r="G758" s="24"/>
      <c r="H758" s="21"/>
    </row>
    <row r="759" spans="2:8" x14ac:dyDescent="0.35">
      <c r="B759" s="13"/>
      <c r="C759" s="18"/>
      <c r="D759" s="18"/>
      <c r="G759" s="24"/>
      <c r="H759" s="21"/>
    </row>
    <row r="760" spans="2:8" x14ac:dyDescent="0.35">
      <c r="B760" s="13"/>
      <c r="C760" s="18"/>
      <c r="D760" s="18"/>
      <c r="G760" s="24"/>
      <c r="H760" s="21"/>
    </row>
    <row r="761" spans="2:8" x14ac:dyDescent="0.35">
      <c r="B761" s="13"/>
      <c r="C761" s="18"/>
      <c r="D761" s="18"/>
      <c r="G761" s="24"/>
      <c r="H761" s="21"/>
    </row>
    <row r="762" spans="2:8" x14ac:dyDescent="0.35">
      <c r="B762" s="13"/>
      <c r="C762" s="18"/>
      <c r="D762" s="18"/>
      <c r="G762" s="24"/>
      <c r="H762" s="21"/>
    </row>
    <row r="763" spans="2:8" x14ac:dyDescent="0.35">
      <c r="B763" s="13"/>
      <c r="C763" s="18"/>
      <c r="D763" s="18"/>
      <c r="G763" s="24"/>
      <c r="H763" s="21"/>
    </row>
    <row r="764" spans="2:8" x14ac:dyDescent="0.35">
      <c r="B764" s="13"/>
      <c r="C764" s="18"/>
      <c r="D764" s="18"/>
      <c r="G764" s="24"/>
      <c r="H764" s="21"/>
    </row>
    <row r="765" spans="2:8" x14ac:dyDescent="0.35">
      <c r="B765" s="13"/>
      <c r="C765" s="18"/>
      <c r="D765" s="18"/>
      <c r="G765" s="24"/>
      <c r="H765" s="21"/>
    </row>
    <row r="766" spans="2:8" x14ac:dyDescent="0.35">
      <c r="B766" s="13"/>
      <c r="C766" s="18"/>
      <c r="D766" s="18"/>
      <c r="G766" s="24"/>
      <c r="H766" s="21"/>
    </row>
    <row r="767" spans="2:8" x14ac:dyDescent="0.35">
      <c r="B767" s="13"/>
      <c r="C767" s="18"/>
      <c r="D767" s="18"/>
      <c r="G767" s="24"/>
      <c r="H767" s="21"/>
    </row>
    <row r="768" spans="2:8" x14ac:dyDescent="0.35">
      <c r="B768" s="13"/>
      <c r="C768" s="18"/>
      <c r="D768" s="18"/>
      <c r="G768" s="24"/>
      <c r="H768" s="21"/>
    </row>
    <row r="769" spans="2:8" x14ac:dyDescent="0.35">
      <c r="B769" s="13"/>
      <c r="C769" s="18"/>
      <c r="D769" s="18"/>
      <c r="G769" s="24"/>
      <c r="H769" s="21"/>
    </row>
    <row r="770" spans="2:8" x14ac:dyDescent="0.35">
      <c r="B770" s="13"/>
      <c r="C770" s="18"/>
      <c r="D770" s="18"/>
      <c r="G770" s="24"/>
      <c r="H770" s="21"/>
    </row>
    <row r="771" spans="2:8" x14ac:dyDescent="0.35">
      <c r="B771" s="13"/>
      <c r="C771" s="18"/>
      <c r="D771" s="18"/>
      <c r="G771" s="24"/>
      <c r="H771" s="21"/>
    </row>
    <row r="772" spans="2:8" x14ac:dyDescent="0.35">
      <c r="B772" s="13"/>
      <c r="C772" s="18"/>
      <c r="D772" s="18"/>
      <c r="G772" s="24"/>
      <c r="H772" s="21"/>
    </row>
    <row r="773" spans="2:8" x14ac:dyDescent="0.35">
      <c r="B773" s="13"/>
      <c r="C773" s="18"/>
      <c r="D773" s="18"/>
      <c r="G773" s="24"/>
      <c r="H773" s="21"/>
    </row>
    <row r="774" spans="2:8" x14ac:dyDescent="0.35">
      <c r="B774" s="13"/>
      <c r="C774" s="18"/>
      <c r="D774" s="18"/>
      <c r="G774" s="24"/>
      <c r="H774" s="21"/>
    </row>
    <row r="775" spans="2:8" x14ac:dyDescent="0.35">
      <c r="B775" s="13"/>
      <c r="C775" s="18"/>
      <c r="D775" s="18"/>
      <c r="G775" s="24"/>
      <c r="H775" s="21"/>
    </row>
    <row r="776" spans="2:8" x14ac:dyDescent="0.35">
      <c r="B776" s="13"/>
      <c r="C776" s="18"/>
      <c r="D776" s="18"/>
      <c r="G776" s="24"/>
      <c r="H776" s="21"/>
    </row>
    <row r="777" spans="2:8" x14ac:dyDescent="0.35">
      <c r="B777" s="13"/>
      <c r="C777" s="18"/>
      <c r="D777" s="18"/>
      <c r="G777" s="24"/>
      <c r="H777" s="21"/>
    </row>
    <row r="778" spans="2:8" x14ac:dyDescent="0.35">
      <c r="B778" s="13"/>
      <c r="C778" s="18"/>
      <c r="D778" s="18"/>
      <c r="G778" s="24"/>
      <c r="H778" s="21"/>
    </row>
    <row r="779" spans="2:8" x14ac:dyDescent="0.35">
      <c r="B779" s="13"/>
      <c r="C779" s="18"/>
      <c r="D779" s="18"/>
      <c r="G779" s="24"/>
      <c r="H779" s="21"/>
    </row>
    <row r="780" spans="2:8" x14ac:dyDescent="0.35">
      <c r="B780" s="13"/>
      <c r="C780" s="18"/>
      <c r="D780" s="18"/>
      <c r="G780" s="24"/>
      <c r="H780" s="21"/>
    </row>
    <row r="781" spans="2:8" x14ac:dyDescent="0.35">
      <c r="B781" s="13"/>
      <c r="C781" s="18"/>
      <c r="D781" s="18"/>
      <c r="G781" s="24"/>
      <c r="H781" s="21"/>
    </row>
    <row r="782" spans="2:8" x14ac:dyDescent="0.35">
      <c r="B782" s="13"/>
      <c r="C782" s="18"/>
      <c r="D782" s="18"/>
      <c r="G782" s="24"/>
      <c r="H782" s="21"/>
    </row>
    <row r="783" spans="2:8" x14ac:dyDescent="0.35">
      <c r="B783" s="13"/>
      <c r="C783" s="18"/>
      <c r="D783" s="18"/>
      <c r="G783" s="24"/>
      <c r="H783" s="21"/>
    </row>
    <row r="784" spans="2:8" x14ac:dyDescent="0.35">
      <c r="B784" s="13"/>
      <c r="C784" s="18"/>
      <c r="D784" s="18"/>
      <c r="G784" s="24"/>
      <c r="H784" s="21"/>
    </row>
    <row r="785" spans="2:8" x14ac:dyDescent="0.35">
      <c r="B785" s="13"/>
      <c r="C785" s="18"/>
      <c r="D785" s="18"/>
      <c r="G785" s="24"/>
      <c r="H785" s="21"/>
    </row>
    <row r="786" spans="2:8" x14ac:dyDescent="0.35">
      <c r="B786" s="13"/>
      <c r="C786" s="18"/>
      <c r="D786" s="18"/>
      <c r="G786" s="24"/>
      <c r="H786" s="21"/>
    </row>
    <row r="787" spans="2:8" x14ac:dyDescent="0.35">
      <c r="B787" s="13"/>
      <c r="C787" s="18"/>
      <c r="D787" s="18"/>
      <c r="G787" s="24"/>
      <c r="H787" s="21"/>
    </row>
    <row r="788" spans="2:8" x14ac:dyDescent="0.35">
      <c r="B788" s="13"/>
      <c r="C788" s="18"/>
      <c r="D788" s="18"/>
      <c r="G788" s="24"/>
      <c r="H788" s="21"/>
    </row>
    <row r="789" spans="2:8" x14ac:dyDescent="0.35">
      <c r="B789" s="13"/>
      <c r="C789" s="18"/>
      <c r="D789" s="18"/>
      <c r="G789" s="24"/>
      <c r="H789" s="21"/>
    </row>
    <row r="790" spans="2:8" x14ac:dyDescent="0.35">
      <c r="B790" s="13"/>
      <c r="C790" s="18"/>
      <c r="D790" s="18"/>
      <c r="G790" s="24"/>
      <c r="H790" s="21"/>
    </row>
    <row r="791" spans="2:8" x14ac:dyDescent="0.35">
      <c r="B791" s="13"/>
      <c r="C791" s="18"/>
      <c r="D791" s="18"/>
      <c r="G791" s="24"/>
      <c r="H791" s="21"/>
    </row>
    <row r="792" spans="2:8" x14ac:dyDescent="0.35">
      <c r="B792" s="13"/>
      <c r="C792" s="18"/>
      <c r="D792" s="18"/>
      <c r="G792" s="24"/>
      <c r="H792" s="21"/>
    </row>
    <row r="793" spans="2:8" x14ac:dyDescent="0.35">
      <c r="B793" s="13"/>
      <c r="C793" s="18"/>
      <c r="D793" s="18"/>
      <c r="G793" s="24"/>
      <c r="H793" s="21"/>
    </row>
    <row r="794" spans="2:8" x14ac:dyDescent="0.35">
      <c r="B794" s="13"/>
      <c r="C794" s="18"/>
      <c r="D794" s="18"/>
      <c r="G794" s="24"/>
      <c r="H794" s="21"/>
    </row>
    <row r="795" spans="2:8" x14ac:dyDescent="0.35">
      <c r="B795" s="13"/>
      <c r="C795" s="18"/>
      <c r="D795" s="18"/>
      <c r="G795" s="24"/>
      <c r="H795" s="21"/>
    </row>
    <row r="796" spans="2:8" x14ac:dyDescent="0.35">
      <c r="B796" s="13"/>
      <c r="C796" s="18"/>
      <c r="D796" s="18"/>
      <c r="G796" s="24"/>
      <c r="H796" s="21"/>
    </row>
    <row r="797" spans="2:8" x14ac:dyDescent="0.35">
      <c r="B797" s="13"/>
      <c r="C797" s="18"/>
      <c r="D797" s="18"/>
      <c r="G797" s="24"/>
      <c r="H797" s="21"/>
    </row>
    <row r="798" spans="2:8" x14ac:dyDescent="0.35">
      <c r="B798" s="13"/>
      <c r="C798" s="18"/>
      <c r="D798" s="18"/>
      <c r="G798" s="24"/>
      <c r="H798" s="21"/>
    </row>
    <row r="799" spans="2:8" x14ac:dyDescent="0.35">
      <c r="B799" s="13"/>
      <c r="C799" s="18"/>
      <c r="D799" s="18"/>
      <c r="G799" s="24"/>
      <c r="H799" s="21"/>
    </row>
    <row r="800" spans="2:8" x14ac:dyDescent="0.35">
      <c r="B800" s="13"/>
      <c r="C800" s="18"/>
      <c r="D800" s="18"/>
      <c r="G800" s="24"/>
      <c r="H800" s="21"/>
    </row>
    <row r="801" spans="2:8" x14ac:dyDescent="0.35">
      <c r="B801" s="13"/>
      <c r="C801" s="18"/>
      <c r="D801" s="18"/>
      <c r="G801" s="24"/>
      <c r="H801" s="21"/>
    </row>
    <row r="802" spans="2:8" x14ac:dyDescent="0.35">
      <c r="B802" s="13"/>
      <c r="C802" s="18"/>
      <c r="D802" s="18"/>
      <c r="G802" s="24"/>
      <c r="H802" s="21"/>
    </row>
    <row r="803" spans="2:8" x14ac:dyDescent="0.35">
      <c r="B803" s="13"/>
      <c r="C803" s="18"/>
      <c r="D803" s="18"/>
      <c r="G803" s="24"/>
      <c r="H803" s="21"/>
    </row>
    <row r="804" spans="2:8" x14ac:dyDescent="0.35">
      <c r="B804" s="13"/>
      <c r="C804" s="18"/>
      <c r="D804" s="18"/>
      <c r="G804" s="24"/>
      <c r="H804" s="21"/>
    </row>
    <row r="805" spans="2:8" x14ac:dyDescent="0.35">
      <c r="B805" s="13"/>
      <c r="C805" s="18"/>
      <c r="D805" s="18"/>
      <c r="G805" s="24"/>
      <c r="H805" s="21"/>
    </row>
    <row r="806" spans="2:8" x14ac:dyDescent="0.35">
      <c r="B806" s="13"/>
      <c r="C806" s="18"/>
      <c r="D806" s="18"/>
      <c r="G806" s="24"/>
      <c r="H806" s="21"/>
    </row>
    <row r="807" spans="2:8" x14ac:dyDescent="0.35">
      <c r="B807" s="13"/>
      <c r="C807" s="18"/>
      <c r="D807" s="18"/>
      <c r="G807" s="24"/>
      <c r="H807" s="21"/>
    </row>
    <row r="808" spans="2:8" x14ac:dyDescent="0.35">
      <c r="B808" s="13"/>
      <c r="C808" s="18"/>
      <c r="D808" s="18"/>
      <c r="G808" s="24"/>
      <c r="H808" s="21"/>
    </row>
    <row r="809" spans="2:8" x14ac:dyDescent="0.35">
      <c r="B809" s="13"/>
      <c r="C809" s="18"/>
      <c r="D809" s="18"/>
      <c r="G809" s="24"/>
      <c r="H809" s="21"/>
    </row>
    <row r="810" spans="2:8" x14ac:dyDescent="0.35">
      <c r="B810" s="13"/>
      <c r="C810" s="18"/>
      <c r="D810" s="18"/>
      <c r="G810" s="24"/>
      <c r="H810" s="21"/>
    </row>
    <row r="811" spans="2:8" x14ac:dyDescent="0.35">
      <c r="B811" s="13"/>
      <c r="C811" s="18"/>
      <c r="D811" s="18"/>
      <c r="G811" s="24"/>
      <c r="H811" s="21"/>
    </row>
    <row r="812" spans="2:8" x14ac:dyDescent="0.35">
      <c r="B812" s="13"/>
      <c r="C812" s="18"/>
      <c r="D812" s="18"/>
      <c r="G812" s="24"/>
      <c r="H812" s="21"/>
    </row>
    <row r="813" spans="2:8" x14ac:dyDescent="0.35">
      <c r="B813" s="13"/>
      <c r="C813" s="18"/>
      <c r="D813" s="18"/>
      <c r="G813" s="24"/>
      <c r="H813" s="21"/>
    </row>
    <row r="814" spans="2:8" x14ac:dyDescent="0.35">
      <c r="B814" s="13"/>
      <c r="C814" s="18"/>
      <c r="D814" s="18"/>
      <c r="G814" s="24"/>
      <c r="H814" s="21"/>
    </row>
    <row r="815" spans="2:8" x14ac:dyDescent="0.35">
      <c r="B815" s="13"/>
      <c r="C815" s="18"/>
      <c r="D815" s="18"/>
      <c r="G815" s="24"/>
      <c r="H815" s="21"/>
    </row>
    <row r="816" spans="2:8" x14ac:dyDescent="0.35">
      <c r="B816" s="13"/>
      <c r="C816" s="18"/>
      <c r="D816" s="18"/>
      <c r="G816" s="24"/>
      <c r="H816" s="21"/>
    </row>
    <row r="817" spans="2:8" x14ac:dyDescent="0.35">
      <c r="B817" s="13"/>
      <c r="C817" s="18"/>
      <c r="D817" s="18"/>
      <c r="G817" s="24"/>
      <c r="H817" s="21"/>
    </row>
    <row r="818" spans="2:8" x14ac:dyDescent="0.35">
      <c r="B818" s="13"/>
      <c r="C818" s="18"/>
      <c r="D818" s="18"/>
      <c r="G818" s="24"/>
      <c r="H818" s="21"/>
    </row>
    <row r="819" spans="2:8" x14ac:dyDescent="0.35">
      <c r="B819" s="13"/>
      <c r="C819" s="18"/>
      <c r="D819" s="18"/>
      <c r="G819" s="24"/>
      <c r="H819" s="21"/>
    </row>
    <row r="820" spans="2:8" x14ac:dyDescent="0.35">
      <c r="B820" s="13"/>
      <c r="C820" s="18"/>
      <c r="D820" s="18"/>
      <c r="G820" s="24"/>
      <c r="H820" s="21"/>
    </row>
    <row r="821" spans="2:8" x14ac:dyDescent="0.35">
      <c r="B821" s="13"/>
      <c r="C821" s="18"/>
      <c r="D821" s="18"/>
      <c r="G821" s="24"/>
      <c r="H821" s="21"/>
    </row>
    <row r="822" spans="2:8" x14ac:dyDescent="0.35">
      <c r="B822" s="13"/>
      <c r="C822" s="18"/>
      <c r="D822" s="18"/>
      <c r="G822" s="24"/>
      <c r="H822" s="21"/>
    </row>
    <row r="823" spans="2:8" x14ac:dyDescent="0.35">
      <c r="B823" s="13"/>
      <c r="C823" s="18"/>
      <c r="D823" s="18"/>
      <c r="G823" s="24"/>
      <c r="H823" s="21"/>
    </row>
    <row r="824" spans="2:8" x14ac:dyDescent="0.35">
      <c r="B824" s="13"/>
      <c r="C824" s="18"/>
      <c r="D824" s="18"/>
      <c r="G824" s="24"/>
      <c r="H824" s="21"/>
    </row>
    <row r="825" spans="2:8" x14ac:dyDescent="0.35">
      <c r="B825" s="13"/>
      <c r="C825" s="18"/>
      <c r="D825" s="18"/>
      <c r="G825" s="24"/>
      <c r="H825" s="21"/>
    </row>
    <row r="826" spans="2:8" x14ac:dyDescent="0.35">
      <c r="B826" s="13"/>
      <c r="C826" s="18"/>
      <c r="D826" s="18"/>
      <c r="G826" s="24"/>
      <c r="H826" s="21"/>
    </row>
    <row r="827" spans="2:8" x14ac:dyDescent="0.35">
      <c r="B827" s="13"/>
      <c r="C827" s="18"/>
      <c r="D827" s="18"/>
      <c r="G827" s="24"/>
      <c r="H827" s="21"/>
    </row>
    <row r="828" spans="2:8" x14ac:dyDescent="0.35">
      <c r="B828" s="13"/>
      <c r="C828" s="18"/>
      <c r="D828" s="18"/>
      <c r="G828" s="24"/>
      <c r="H828" s="21"/>
    </row>
    <row r="829" spans="2:8" x14ac:dyDescent="0.35">
      <c r="B829" s="13"/>
      <c r="C829" s="18"/>
      <c r="D829" s="18"/>
      <c r="G829" s="24"/>
      <c r="H829" s="21"/>
    </row>
    <row r="830" spans="2:8" x14ac:dyDescent="0.35">
      <c r="B830" s="13"/>
      <c r="C830" s="18"/>
      <c r="D830" s="18"/>
      <c r="G830" s="24"/>
      <c r="H830" s="21"/>
    </row>
    <row r="831" spans="2:8" x14ac:dyDescent="0.35">
      <c r="B831" s="13"/>
      <c r="C831" s="18"/>
      <c r="D831" s="18"/>
      <c r="G831" s="24"/>
      <c r="H831" s="21"/>
    </row>
    <row r="832" spans="2:8" x14ac:dyDescent="0.35">
      <c r="B832" s="13"/>
      <c r="C832" s="18"/>
      <c r="D832" s="18"/>
      <c r="G832" s="24"/>
      <c r="H832" s="21"/>
    </row>
    <row r="833" spans="2:8" x14ac:dyDescent="0.35">
      <c r="B833" s="13"/>
      <c r="C833" s="18"/>
      <c r="D833" s="18"/>
      <c r="G833" s="24"/>
      <c r="H833" s="21"/>
    </row>
    <row r="834" spans="2:8" x14ac:dyDescent="0.35">
      <c r="B834" s="13"/>
      <c r="C834" s="18"/>
      <c r="D834" s="18"/>
      <c r="G834" s="24"/>
      <c r="H834" s="21"/>
    </row>
    <row r="835" spans="2:8" x14ac:dyDescent="0.35">
      <c r="B835" s="13"/>
      <c r="C835" s="18"/>
      <c r="D835" s="18"/>
      <c r="G835" s="24"/>
      <c r="H835" s="21"/>
    </row>
    <row r="836" spans="2:8" x14ac:dyDescent="0.35">
      <c r="B836" s="13"/>
      <c r="C836" s="18"/>
      <c r="D836" s="18"/>
      <c r="G836" s="24"/>
      <c r="H836" s="21"/>
    </row>
    <row r="837" spans="2:8" x14ac:dyDescent="0.35">
      <c r="B837" s="13"/>
      <c r="C837" s="18"/>
      <c r="D837" s="18"/>
      <c r="G837" s="24"/>
      <c r="H837" s="21"/>
    </row>
    <row r="838" spans="2:8" x14ac:dyDescent="0.35">
      <c r="B838" s="13"/>
      <c r="C838" s="18"/>
      <c r="D838" s="18"/>
      <c r="G838" s="24"/>
      <c r="H838" s="21"/>
    </row>
    <row r="839" spans="2:8" x14ac:dyDescent="0.35">
      <c r="B839" s="13"/>
      <c r="C839" s="18"/>
      <c r="D839" s="18"/>
      <c r="G839" s="24"/>
      <c r="H839" s="21"/>
    </row>
    <row r="840" spans="2:8" x14ac:dyDescent="0.35">
      <c r="B840" s="13"/>
      <c r="C840" s="18"/>
      <c r="D840" s="18"/>
      <c r="G840" s="24"/>
      <c r="H840" s="21"/>
    </row>
    <row r="841" spans="2:8" x14ac:dyDescent="0.35">
      <c r="B841" s="13"/>
      <c r="C841" s="18"/>
      <c r="D841" s="18"/>
      <c r="G841" s="24"/>
      <c r="H841" s="21"/>
    </row>
    <row r="842" spans="2:8" x14ac:dyDescent="0.35">
      <c r="B842" s="13"/>
      <c r="C842" s="18"/>
      <c r="D842" s="18"/>
      <c r="G842" s="24"/>
      <c r="H842" s="21"/>
    </row>
    <row r="843" spans="2:8" x14ac:dyDescent="0.35">
      <c r="B843" s="13"/>
      <c r="C843" s="18"/>
      <c r="D843" s="18"/>
      <c r="G843" s="24"/>
      <c r="H843" s="21"/>
    </row>
    <row r="844" spans="2:8" x14ac:dyDescent="0.35">
      <c r="B844" s="13"/>
      <c r="C844" s="18"/>
      <c r="D844" s="18"/>
      <c r="G844" s="24"/>
      <c r="H844" s="21"/>
    </row>
    <row r="845" spans="2:8" x14ac:dyDescent="0.35">
      <c r="B845" s="13"/>
      <c r="C845" s="18"/>
      <c r="D845" s="18"/>
      <c r="G845" s="24"/>
      <c r="H845" s="21"/>
    </row>
    <row r="846" spans="2:8" x14ac:dyDescent="0.35">
      <c r="B846" s="13"/>
      <c r="C846" s="18"/>
      <c r="D846" s="18"/>
      <c r="G846" s="24"/>
      <c r="H846" s="21"/>
    </row>
    <row r="847" spans="2:8" x14ac:dyDescent="0.35">
      <c r="B847" s="13"/>
      <c r="C847" s="18"/>
      <c r="D847" s="18"/>
      <c r="G847" s="24"/>
      <c r="H847" s="21"/>
    </row>
    <row r="848" spans="2:8" x14ac:dyDescent="0.35">
      <c r="B848" s="13"/>
      <c r="C848" s="18"/>
      <c r="D848" s="18"/>
      <c r="G848" s="24"/>
      <c r="H848" s="21"/>
    </row>
    <row r="849" spans="2:8" x14ac:dyDescent="0.35">
      <c r="B849" s="13"/>
      <c r="C849" s="18"/>
      <c r="D849" s="18"/>
      <c r="G849" s="24"/>
      <c r="H849" s="21"/>
    </row>
    <row r="850" spans="2:8" x14ac:dyDescent="0.35">
      <c r="B850" s="13"/>
      <c r="C850" s="18"/>
      <c r="D850" s="18"/>
      <c r="G850" s="24"/>
      <c r="H850" s="21"/>
    </row>
    <row r="851" spans="2:8" x14ac:dyDescent="0.35">
      <c r="B851" s="13"/>
      <c r="C851" s="18"/>
      <c r="D851" s="18"/>
      <c r="G851" s="24"/>
      <c r="H851" s="21"/>
    </row>
    <row r="852" spans="2:8" x14ac:dyDescent="0.35">
      <c r="B852" s="13"/>
      <c r="C852" s="18"/>
      <c r="D852" s="18"/>
      <c r="G852" s="24"/>
      <c r="H852" s="21"/>
    </row>
    <row r="853" spans="2:8" x14ac:dyDescent="0.35">
      <c r="B853" s="13"/>
      <c r="C853" s="18"/>
      <c r="D853" s="18"/>
      <c r="G853" s="24"/>
      <c r="H853" s="21"/>
    </row>
    <row r="854" spans="2:8" x14ac:dyDescent="0.35">
      <c r="B854" s="13"/>
      <c r="C854" s="18"/>
      <c r="D854" s="18"/>
      <c r="G854" s="24"/>
      <c r="H854" s="21"/>
    </row>
    <row r="855" spans="2:8" x14ac:dyDescent="0.35">
      <c r="B855" s="13"/>
      <c r="C855" s="18"/>
      <c r="D855" s="18"/>
      <c r="G855" s="24"/>
      <c r="H855" s="21"/>
    </row>
    <row r="856" spans="2:8" x14ac:dyDescent="0.35">
      <c r="B856" s="13"/>
      <c r="C856" s="18"/>
      <c r="D856" s="18"/>
      <c r="G856" s="24"/>
      <c r="H856" s="21"/>
    </row>
    <row r="857" spans="2:8" x14ac:dyDescent="0.35">
      <c r="B857" s="13"/>
      <c r="C857" s="18"/>
      <c r="D857" s="18"/>
      <c r="G857" s="24"/>
      <c r="H857" s="21"/>
    </row>
    <row r="858" spans="2:8" x14ac:dyDescent="0.35">
      <c r="B858" s="13"/>
      <c r="C858" s="18"/>
      <c r="D858" s="18"/>
      <c r="G858" s="24"/>
      <c r="H858" s="21"/>
    </row>
    <row r="859" spans="2:8" x14ac:dyDescent="0.35">
      <c r="B859" s="13"/>
      <c r="C859" s="18"/>
      <c r="D859" s="18"/>
      <c r="G859" s="24"/>
      <c r="H859" s="21"/>
    </row>
    <row r="860" spans="2:8" x14ac:dyDescent="0.35">
      <c r="B860" s="13"/>
      <c r="C860" s="18"/>
      <c r="D860" s="18"/>
      <c r="G860" s="24"/>
      <c r="H860" s="21"/>
    </row>
    <row r="861" spans="2:8" x14ac:dyDescent="0.35">
      <c r="B861" s="13"/>
      <c r="C861" s="18"/>
      <c r="D861" s="18"/>
      <c r="G861" s="24"/>
      <c r="H861" s="21"/>
    </row>
    <row r="862" spans="2:8" x14ac:dyDescent="0.35">
      <c r="B862" s="13"/>
      <c r="C862" s="18"/>
      <c r="D862" s="18"/>
      <c r="G862" s="24"/>
      <c r="H862" s="21"/>
    </row>
    <row r="863" spans="2:8" x14ac:dyDescent="0.35">
      <c r="B863" s="13"/>
      <c r="C863" s="18"/>
      <c r="D863" s="18"/>
      <c r="G863" s="24"/>
      <c r="H863" s="21"/>
    </row>
    <row r="864" spans="2:8" x14ac:dyDescent="0.35">
      <c r="B864" s="13"/>
      <c r="C864" s="18"/>
      <c r="D864" s="18"/>
      <c r="G864" s="24"/>
      <c r="H864" s="21"/>
    </row>
    <row r="865" spans="2:8" x14ac:dyDescent="0.35">
      <c r="B865" s="13"/>
      <c r="C865" s="18"/>
      <c r="D865" s="18"/>
      <c r="G865" s="24"/>
      <c r="H865" s="21"/>
    </row>
    <row r="866" spans="2:8" x14ac:dyDescent="0.35">
      <c r="B866" s="13"/>
      <c r="C866" s="18"/>
      <c r="D866" s="18"/>
      <c r="G866" s="24"/>
      <c r="H866" s="21"/>
    </row>
    <row r="867" spans="2:8" x14ac:dyDescent="0.35">
      <c r="B867" s="13"/>
      <c r="C867" s="18"/>
      <c r="D867" s="18"/>
      <c r="G867" s="24"/>
      <c r="H867" s="21"/>
    </row>
    <row r="868" spans="2:8" x14ac:dyDescent="0.35">
      <c r="B868" s="13"/>
      <c r="C868" s="18"/>
      <c r="D868" s="18"/>
      <c r="G868" s="24"/>
      <c r="H868" s="21"/>
    </row>
    <row r="869" spans="2:8" x14ac:dyDescent="0.35">
      <c r="B869" s="13"/>
      <c r="C869" s="18"/>
      <c r="D869" s="18"/>
      <c r="G869" s="24"/>
      <c r="H869" s="21"/>
    </row>
    <row r="870" spans="2:8" x14ac:dyDescent="0.35">
      <c r="B870" s="13"/>
      <c r="C870" s="18"/>
      <c r="D870" s="18"/>
      <c r="G870" s="24"/>
      <c r="H870" s="21"/>
    </row>
    <row r="871" spans="2:8" x14ac:dyDescent="0.35">
      <c r="B871" s="13"/>
      <c r="C871" s="18"/>
      <c r="D871" s="18"/>
      <c r="G871" s="24"/>
      <c r="H871" s="21"/>
    </row>
    <row r="872" spans="2:8" x14ac:dyDescent="0.35">
      <c r="B872" s="13"/>
      <c r="C872" s="18"/>
      <c r="D872" s="18"/>
      <c r="G872" s="24"/>
      <c r="H872" s="21"/>
    </row>
    <row r="873" spans="2:8" x14ac:dyDescent="0.35">
      <c r="B873" s="13"/>
      <c r="C873" s="18"/>
      <c r="D873" s="18"/>
      <c r="G873" s="24"/>
      <c r="H873" s="21"/>
    </row>
    <row r="874" spans="2:8" x14ac:dyDescent="0.35">
      <c r="B874" s="13"/>
      <c r="C874" s="18"/>
      <c r="D874" s="18"/>
      <c r="G874" s="24"/>
      <c r="H874" s="21"/>
    </row>
    <row r="875" spans="2:8" x14ac:dyDescent="0.35">
      <c r="B875" s="13"/>
      <c r="C875" s="18"/>
      <c r="D875" s="18"/>
      <c r="G875" s="24"/>
      <c r="H875" s="21"/>
    </row>
    <row r="876" spans="2:8" x14ac:dyDescent="0.35">
      <c r="B876" s="13"/>
      <c r="C876" s="18"/>
      <c r="D876" s="18"/>
      <c r="G876" s="24"/>
      <c r="H876" s="21"/>
    </row>
    <row r="877" spans="2:8" x14ac:dyDescent="0.35">
      <c r="B877" s="13"/>
      <c r="C877" s="18"/>
      <c r="D877" s="18"/>
      <c r="G877" s="24"/>
      <c r="H877" s="21"/>
    </row>
    <row r="878" spans="2:8" x14ac:dyDescent="0.35">
      <c r="B878" s="13"/>
      <c r="C878" s="18"/>
      <c r="D878" s="18"/>
      <c r="G878" s="24"/>
      <c r="H878" s="21"/>
    </row>
    <row r="879" spans="2:8" x14ac:dyDescent="0.35">
      <c r="B879" s="13"/>
      <c r="C879" s="18"/>
      <c r="D879" s="18"/>
      <c r="G879" s="24"/>
      <c r="H879" s="21"/>
    </row>
    <row r="880" spans="2:8" x14ac:dyDescent="0.35">
      <c r="B880" s="13"/>
      <c r="C880" s="18"/>
      <c r="D880" s="18"/>
      <c r="G880" s="24"/>
      <c r="H880" s="21"/>
    </row>
    <row r="881" spans="2:8" x14ac:dyDescent="0.35">
      <c r="B881" s="13"/>
      <c r="C881" s="18"/>
      <c r="D881" s="18"/>
      <c r="G881" s="24"/>
      <c r="H881" s="21"/>
    </row>
    <row r="882" spans="2:8" x14ac:dyDescent="0.35">
      <c r="B882" s="13"/>
      <c r="C882" s="18"/>
      <c r="D882" s="18"/>
      <c r="G882" s="24"/>
      <c r="H882" s="21"/>
    </row>
    <row r="883" spans="2:8" x14ac:dyDescent="0.35">
      <c r="B883" s="13"/>
      <c r="C883" s="18"/>
      <c r="D883" s="18"/>
      <c r="G883" s="24"/>
      <c r="H883" s="21"/>
    </row>
    <row r="884" spans="2:8" x14ac:dyDescent="0.35">
      <c r="B884" s="13"/>
      <c r="C884" s="18"/>
      <c r="D884" s="18"/>
      <c r="G884" s="24"/>
      <c r="H884" s="21"/>
    </row>
    <row r="885" spans="2:8" x14ac:dyDescent="0.35">
      <c r="B885" s="13"/>
      <c r="C885" s="18"/>
      <c r="D885" s="18"/>
      <c r="G885" s="24"/>
      <c r="H885" s="21"/>
    </row>
    <row r="886" spans="2:8" x14ac:dyDescent="0.35">
      <c r="B886" s="13"/>
      <c r="C886" s="18"/>
      <c r="D886" s="18"/>
      <c r="G886" s="24"/>
      <c r="H886" s="21"/>
    </row>
    <row r="887" spans="2:8" x14ac:dyDescent="0.35">
      <c r="B887" s="13"/>
      <c r="C887" s="18"/>
      <c r="D887" s="18"/>
      <c r="G887" s="24"/>
      <c r="H887" s="21"/>
    </row>
    <row r="888" spans="2:8" x14ac:dyDescent="0.35">
      <c r="B888" s="13"/>
      <c r="C888" s="18"/>
      <c r="D888" s="18"/>
      <c r="G888" s="24"/>
      <c r="H888" s="21"/>
    </row>
    <row r="889" spans="2:8" x14ac:dyDescent="0.35">
      <c r="B889" s="13"/>
      <c r="C889" s="18"/>
      <c r="D889" s="18"/>
      <c r="G889" s="24"/>
      <c r="H889" s="21"/>
    </row>
    <row r="890" spans="2:8" x14ac:dyDescent="0.35">
      <c r="B890" s="13"/>
      <c r="C890" s="18"/>
      <c r="D890" s="18"/>
      <c r="G890" s="24"/>
      <c r="H890" s="21"/>
    </row>
    <row r="891" spans="2:8" x14ac:dyDescent="0.35">
      <c r="B891" s="13"/>
      <c r="C891" s="18"/>
      <c r="D891" s="18"/>
      <c r="G891" s="24"/>
      <c r="H891" s="21"/>
    </row>
    <row r="892" spans="2:8" x14ac:dyDescent="0.35">
      <c r="B892" s="13"/>
      <c r="C892" s="18"/>
      <c r="D892" s="18"/>
      <c r="G892" s="24"/>
      <c r="H892" s="21"/>
    </row>
    <row r="893" spans="2:8" x14ac:dyDescent="0.35">
      <c r="B893" s="13"/>
      <c r="C893" s="18"/>
      <c r="D893" s="18"/>
      <c r="G893" s="24"/>
      <c r="H893" s="21"/>
    </row>
    <row r="894" spans="2:8" x14ac:dyDescent="0.35">
      <c r="B894" s="13"/>
      <c r="C894" s="18"/>
      <c r="D894" s="18"/>
      <c r="G894" s="24"/>
      <c r="H894" s="21"/>
    </row>
    <row r="895" spans="2:8" x14ac:dyDescent="0.35">
      <c r="B895" s="13"/>
      <c r="C895" s="18"/>
      <c r="D895" s="18"/>
      <c r="G895" s="24"/>
      <c r="H895" s="21"/>
    </row>
    <row r="896" spans="2:8" x14ac:dyDescent="0.35">
      <c r="B896" s="13"/>
      <c r="C896" s="18"/>
      <c r="D896" s="18"/>
      <c r="G896" s="24"/>
      <c r="H896" s="21"/>
    </row>
    <row r="897" spans="2:8" x14ac:dyDescent="0.35">
      <c r="B897" s="13"/>
      <c r="C897" s="18"/>
      <c r="D897" s="18"/>
      <c r="G897" s="24"/>
      <c r="H897" s="21"/>
    </row>
    <row r="898" spans="2:8" x14ac:dyDescent="0.35">
      <c r="B898" s="13"/>
      <c r="C898" s="18"/>
      <c r="D898" s="18"/>
      <c r="G898" s="24"/>
      <c r="H898" s="21"/>
    </row>
    <row r="899" spans="2:8" x14ac:dyDescent="0.35">
      <c r="B899" s="13"/>
      <c r="C899" s="18"/>
      <c r="D899" s="18"/>
      <c r="G899" s="24"/>
      <c r="H899" s="21"/>
    </row>
    <row r="900" spans="2:8" x14ac:dyDescent="0.35">
      <c r="B900" s="13"/>
      <c r="C900" s="18"/>
      <c r="D900" s="18"/>
      <c r="G900" s="24"/>
      <c r="H900" s="21"/>
    </row>
    <row r="901" spans="2:8" x14ac:dyDescent="0.35">
      <c r="B901" s="13"/>
      <c r="C901" s="18"/>
      <c r="D901" s="18"/>
      <c r="G901" s="24"/>
      <c r="H901" s="21"/>
    </row>
    <row r="902" spans="2:8" x14ac:dyDescent="0.35">
      <c r="B902" s="13"/>
      <c r="C902" s="18"/>
      <c r="D902" s="18"/>
      <c r="G902" s="24"/>
      <c r="H902" s="21"/>
    </row>
    <row r="903" spans="2:8" x14ac:dyDescent="0.35">
      <c r="B903" s="13"/>
      <c r="C903" s="18"/>
      <c r="D903" s="18"/>
      <c r="G903" s="24"/>
      <c r="H903" s="21"/>
    </row>
    <row r="904" spans="2:8" x14ac:dyDescent="0.35">
      <c r="B904" s="13"/>
      <c r="C904" s="18"/>
      <c r="D904" s="18"/>
      <c r="G904" s="24"/>
      <c r="H904" s="21"/>
    </row>
    <row r="905" spans="2:8" x14ac:dyDescent="0.35">
      <c r="B905" s="13"/>
      <c r="C905" s="18"/>
      <c r="D905" s="18"/>
      <c r="G905" s="24"/>
      <c r="H905" s="21"/>
    </row>
    <row r="906" spans="2:8" x14ac:dyDescent="0.35">
      <c r="B906" s="13"/>
      <c r="C906" s="18"/>
      <c r="D906" s="18"/>
      <c r="G906" s="24"/>
      <c r="H906" s="21"/>
    </row>
    <row r="907" spans="2:8" x14ac:dyDescent="0.35">
      <c r="B907" s="13"/>
      <c r="C907" s="18"/>
      <c r="D907" s="18"/>
      <c r="G907" s="24"/>
      <c r="H907" s="21"/>
    </row>
    <row r="908" spans="2:8" x14ac:dyDescent="0.35">
      <c r="B908" s="13"/>
      <c r="C908" s="18"/>
      <c r="D908" s="18"/>
      <c r="G908" s="24"/>
      <c r="H908" s="21"/>
    </row>
    <row r="909" spans="2:8" x14ac:dyDescent="0.35">
      <c r="B909" s="13"/>
      <c r="C909" s="18"/>
      <c r="D909" s="18"/>
      <c r="G909" s="24"/>
      <c r="H909" s="21"/>
    </row>
    <row r="910" spans="2:8" x14ac:dyDescent="0.35">
      <c r="B910" s="13"/>
      <c r="C910" s="18"/>
      <c r="D910" s="18"/>
      <c r="G910" s="24"/>
      <c r="H910" s="21"/>
    </row>
    <row r="911" spans="2:8" x14ac:dyDescent="0.35">
      <c r="B911" s="13"/>
      <c r="C911" s="18"/>
      <c r="D911" s="18"/>
      <c r="G911" s="24"/>
      <c r="H911" s="21"/>
    </row>
    <row r="912" spans="2:8" x14ac:dyDescent="0.35">
      <c r="B912" s="13"/>
      <c r="C912" s="18"/>
      <c r="D912" s="18"/>
      <c r="G912" s="24"/>
      <c r="H912" s="21"/>
    </row>
    <row r="913" spans="2:8" x14ac:dyDescent="0.35">
      <c r="B913" s="13"/>
      <c r="C913" s="18"/>
      <c r="D913" s="18"/>
      <c r="G913" s="24"/>
      <c r="H913" s="21"/>
    </row>
    <row r="914" spans="2:8" x14ac:dyDescent="0.35">
      <c r="B914" s="13"/>
      <c r="C914" s="18"/>
      <c r="D914" s="18"/>
      <c r="G914" s="24"/>
      <c r="H914" s="21"/>
    </row>
    <row r="915" spans="2:8" x14ac:dyDescent="0.35">
      <c r="B915" s="13"/>
      <c r="C915" s="18"/>
      <c r="D915" s="18"/>
      <c r="G915" s="24"/>
      <c r="H915" s="21"/>
    </row>
    <row r="916" spans="2:8" x14ac:dyDescent="0.35">
      <c r="B916" s="13"/>
      <c r="C916" s="18"/>
      <c r="D916" s="18"/>
      <c r="G916" s="24"/>
      <c r="H916" s="21"/>
    </row>
    <row r="917" spans="2:8" x14ac:dyDescent="0.35">
      <c r="B917" s="13"/>
      <c r="C917" s="18"/>
      <c r="D917" s="18"/>
      <c r="G917" s="24"/>
      <c r="H917" s="21"/>
    </row>
    <row r="918" spans="2:8" x14ac:dyDescent="0.35">
      <c r="B918" s="13"/>
      <c r="C918" s="18"/>
      <c r="D918" s="18"/>
      <c r="G918" s="24"/>
      <c r="H918" s="21"/>
    </row>
    <row r="919" spans="2:8" x14ac:dyDescent="0.35">
      <c r="B919" s="13"/>
      <c r="C919" s="18"/>
      <c r="D919" s="18"/>
      <c r="G919" s="24"/>
      <c r="H919" s="21"/>
    </row>
    <row r="920" spans="2:8" x14ac:dyDescent="0.35">
      <c r="B920" s="13"/>
      <c r="C920" s="18"/>
      <c r="D920" s="18"/>
      <c r="G920" s="24"/>
      <c r="H920" s="21"/>
    </row>
    <row r="921" spans="2:8" x14ac:dyDescent="0.35">
      <c r="B921" s="13"/>
      <c r="C921" s="18"/>
      <c r="D921" s="18"/>
      <c r="G921" s="24"/>
      <c r="H921" s="21"/>
    </row>
    <row r="922" spans="2:8" x14ac:dyDescent="0.35">
      <c r="B922" s="13"/>
      <c r="C922" s="18"/>
      <c r="D922" s="18"/>
      <c r="G922" s="24"/>
      <c r="H922" s="21"/>
    </row>
    <row r="923" spans="2:8" x14ac:dyDescent="0.35">
      <c r="B923" s="13"/>
      <c r="C923" s="18"/>
      <c r="D923" s="18"/>
      <c r="G923" s="24"/>
      <c r="H923" s="21"/>
    </row>
    <row r="924" spans="2:8" x14ac:dyDescent="0.35">
      <c r="B924" s="13"/>
      <c r="C924" s="18"/>
      <c r="D924" s="18"/>
      <c r="G924" s="24"/>
      <c r="H924" s="21"/>
    </row>
    <row r="925" spans="2:8" x14ac:dyDescent="0.35">
      <c r="B925" s="13"/>
      <c r="C925" s="18"/>
      <c r="D925" s="18"/>
      <c r="G925" s="24"/>
      <c r="H925" s="21"/>
    </row>
    <row r="926" spans="2:8" x14ac:dyDescent="0.35">
      <c r="B926" s="13"/>
      <c r="C926" s="18"/>
      <c r="D926" s="18"/>
      <c r="G926" s="24"/>
      <c r="H926" s="21"/>
    </row>
    <row r="927" spans="2:8" x14ac:dyDescent="0.35">
      <c r="B927" s="13"/>
      <c r="C927" s="18"/>
      <c r="D927" s="18"/>
      <c r="G927" s="24"/>
      <c r="H927" s="21"/>
    </row>
    <row r="928" spans="2:8" x14ac:dyDescent="0.35">
      <c r="B928" s="13"/>
      <c r="C928" s="18"/>
      <c r="D928" s="18"/>
      <c r="G928" s="24"/>
      <c r="H928" s="21"/>
    </row>
    <row r="929" spans="2:8" x14ac:dyDescent="0.35">
      <c r="B929" s="13"/>
      <c r="C929" s="18"/>
      <c r="D929" s="18"/>
      <c r="G929" s="24"/>
      <c r="H929" s="21"/>
    </row>
    <row r="930" spans="2:8" x14ac:dyDescent="0.35">
      <c r="B930" s="13"/>
      <c r="C930" s="18"/>
      <c r="D930" s="18"/>
      <c r="G930" s="24"/>
      <c r="H930" s="21"/>
    </row>
    <row r="931" spans="2:8" x14ac:dyDescent="0.35">
      <c r="B931" s="13"/>
      <c r="C931" s="18"/>
      <c r="D931" s="18"/>
      <c r="G931" s="24"/>
      <c r="H931" s="21"/>
    </row>
    <row r="932" spans="2:8" x14ac:dyDescent="0.35">
      <c r="B932" s="13"/>
      <c r="C932" s="18"/>
      <c r="D932" s="18"/>
      <c r="G932" s="24"/>
      <c r="H932" s="21"/>
    </row>
    <row r="933" spans="2:8" x14ac:dyDescent="0.35">
      <c r="B933" s="13"/>
      <c r="C933" s="18"/>
      <c r="D933" s="18"/>
      <c r="G933" s="24"/>
      <c r="H933" s="21"/>
    </row>
    <row r="934" spans="2:8" x14ac:dyDescent="0.35">
      <c r="B934" s="13"/>
      <c r="C934" s="18"/>
      <c r="D934" s="18"/>
      <c r="G934" s="24"/>
      <c r="H934" s="21"/>
    </row>
    <row r="935" spans="2:8" x14ac:dyDescent="0.35">
      <c r="B935" s="13"/>
      <c r="C935" s="18"/>
      <c r="D935" s="18"/>
      <c r="G935" s="24"/>
      <c r="H935" s="21"/>
    </row>
    <row r="936" spans="2:8" x14ac:dyDescent="0.35">
      <c r="B936" s="13"/>
      <c r="C936" s="18"/>
      <c r="D936" s="18"/>
      <c r="G936" s="24"/>
      <c r="H936" s="21"/>
    </row>
    <row r="937" spans="2:8" x14ac:dyDescent="0.35">
      <c r="B937" s="13"/>
      <c r="C937" s="18"/>
      <c r="D937" s="18"/>
      <c r="G937" s="24"/>
      <c r="H937" s="21"/>
    </row>
    <row r="938" spans="2:8" x14ac:dyDescent="0.35">
      <c r="B938" s="13"/>
      <c r="C938" s="18"/>
      <c r="D938" s="18"/>
      <c r="G938" s="24"/>
      <c r="H938" s="21"/>
    </row>
    <row r="939" spans="2:8" x14ac:dyDescent="0.35">
      <c r="B939" s="13"/>
      <c r="C939" s="18"/>
      <c r="D939" s="18"/>
      <c r="G939" s="24"/>
      <c r="H939" s="21"/>
    </row>
    <row r="940" spans="2:8" x14ac:dyDescent="0.35">
      <c r="B940" s="13"/>
      <c r="C940" s="18"/>
      <c r="D940" s="18"/>
      <c r="G940" s="24"/>
      <c r="H940" s="21"/>
    </row>
    <row r="941" spans="2:8" x14ac:dyDescent="0.35">
      <c r="B941" s="13"/>
      <c r="C941" s="18"/>
      <c r="D941" s="18"/>
      <c r="G941" s="24"/>
      <c r="H941" s="21"/>
    </row>
    <row r="942" spans="2:8" x14ac:dyDescent="0.35">
      <c r="B942" s="13"/>
      <c r="C942" s="18"/>
      <c r="D942" s="18"/>
      <c r="G942" s="24"/>
      <c r="H942" s="21"/>
    </row>
    <row r="943" spans="2:8" x14ac:dyDescent="0.35">
      <c r="B943" s="13"/>
      <c r="C943" s="18"/>
      <c r="D943" s="18"/>
      <c r="G943" s="24"/>
      <c r="H943" s="21"/>
    </row>
    <row r="944" spans="2:8" x14ac:dyDescent="0.35">
      <c r="B944" s="13"/>
      <c r="C944" s="18"/>
      <c r="D944" s="18"/>
      <c r="G944" s="24"/>
      <c r="H944" s="21"/>
    </row>
    <row r="945" spans="2:8" x14ac:dyDescent="0.35">
      <c r="B945" s="13"/>
      <c r="C945" s="18"/>
      <c r="D945" s="18"/>
      <c r="G945" s="24"/>
      <c r="H945" s="21"/>
    </row>
    <row r="946" spans="2:8" x14ac:dyDescent="0.35">
      <c r="B946" s="13"/>
      <c r="C946" s="18"/>
      <c r="D946" s="18"/>
      <c r="G946" s="24"/>
      <c r="H946" s="21"/>
    </row>
    <row r="947" spans="2:8" x14ac:dyDescent="0.35">
      <c r="B947" s="13"/>
      <c r="C947" s="18"/>
      <c r="D947" s="18"/>
      <c r="G947" s="24"/>
      <c r="H947" s="21"/>
    </row>
    <row r="948" spans="2:8" x14ac:dyDescent="0.35">
      <c r="B948" s="13"/>
      <c r="C948" s="18"/>
      <c r="D948" s="18"/>
      <c r="G948" s="24"/>
      <c r="H948" s="21"/>
    </row>
    <row r="949" spans="2:8" x14ac:dyDescent="0.35">
      <c r="B949" s="13"/>
      <c r="C949" s="18"/>
      <c r="D949" s="18"/>
      <c r="G949" s="24"/>
      <c r="H949" s="21"/>
    </row>
    <row r="950" spans="2:8" x14ac:dyDescent="0.35">
      <c r="B950" s="13"/>
      <c r="C950" s="18"/>
      <c r="D950" s="18"/>
      <c r="G950" s="24"/>
      <c r="H950" s="21"/>
    </row>
    <row r="951" spans="2:8" x14ac:dyDescent="0.35">
      <c r="B951" s="13"/>
      <c r="C951" s="18"/>
      <c r="D951" s="18"/>
      <c r="G951" s="24"/>
      <c r="H951" s="21"/>
    </row>
    <row r="952" spans="2:8" x14ac:dyDescent="0.35">
      <c r="B952" s="13"/>
      <c r="C952" s="18"/>
      <c r="D952" s="18"/>
      <c r="G952" s="24"/>
      <c r="H952" s="21"/>
    </row>
    <row r="953" spans="2:8" x14ac:dyDescent="0.35">
      <c r="B953" s="13"/>
      <c r="C953" s="18"/>
      <c r="D953" s="18"/>
      <c r="G953" s="24"/>
      <c r="H953" s="21"/>
    </row>
    <row r="954" spans="2:8" x14ac:dyDescent="0.35">
      <c r="B954" s="13"/>
      <c r="C954" s="18"/>
      <c r="D954" s="18"/>
      <c r="G954" s="24"/>
      <c r="H954" s="21"/>
    </row>
    <row r="955" spans="2:8" x14ac:dyDescent="0.35">
      <c r="B955" s="13"/>
      <c r="C955" s="18"/>
      <c r="D955" s="18"/>
      <c r="G955" s="24"/>
      <c r="H955" s="21"/>
    </row>
    <row r="956" spans="2:8" x14ac:dyDescent="0.35">
      <c r="B956" s="13"/>
      <c r="C956" s="18"/>
      <c r="D956" s="18"/>
      <c r="G956" s="24"/>
      <c r="H956" s="21"/>
    </row>
    <row r="957" spans="2:8" x14ac:dyDescent="0.35">
      <c r="B957" s="13"/>
      <c r="C957" s="18"/>
      <c r="D957" s="18"/>
      <c r="G957" s="24"/>
      <c r="H957" s="21"/>
    </row>
    <row r="958" spans="2:8" x14ac:dyDescent="0.35">
      <c r="B958" s="13"/>
      <c r="C958" s="18"/>
      <c r="D958" s="18"/>
      <c r="G958" s="24"/>
      <c r="H958" s="21"/>
    </row>
    <row r="959" spans="2:8" x14ac:dyDescent="0.35">
      <c r="B959" s="13"/>
      <c r="C959" s="18"/>
      <c r="D959" s="18"/>
      <c r="G959" s="24"/>
      <c r="H959" s="21"/>
    </row>
    <row r="960" spans="2:8" x14ac:dyDescent="0.35">
      <c r="B960" s="13"/>
      <c r="C960" s="18"/>
      <c r="D960" s="18"/>
      <c r="G960" s="24"/>
      <c r="H960" s="21"/>
    </row>
    <row r="961" spans="2:8" x14ac:dyDescent="0.35">
      <c r="B961" s="13"/>
      <c r="C961" s="18"/>
      <c r="D961" s="18"/>
      <c r="G961" s="24"/>
      <c r="H961" s="21"/>
    </row>
    <row r="962" spans="2:8" x14ac:dyDescent="0.35">
      <c r="B962" s="13"/>
      <c r="C962" s="18"/>
      <c r="D962" s="18"/>
      <c r="G962" s="24"/>
      <c r="H962" s="21"/>
    </row>
    <row r="963" spans="2:8" x14ac:dyDescent="0.35">
      <c r="B963" s="13"/>
      <c r="C963" s="18"/>
      <c r="D963" s="18"/>
      <c r="G963" s="24"/>
      <c r="H963" s="21"/>
    </row>
    <row r="964" spans="2:8" x14ac:dyDescent="0.35">
      <c r="B964" s="13"/>
      <c r="C964" s="18"/>
      <c r="D964" s="18"/>
      <c r="G964" s="24"/>
      <c r="H964" s="21"/>
    </row>
    <row r="965" spans="2:8" x14ac:dyDescent="0.35">
      <c r="B965" s="13"/>
      <c r="C965" s="18"/>
      <c r="D965" s="18"/>
      <c r="G965" s="24"/>
      <c r="H965" s="21"/>
    </row>
    <row r="966" spans="2:8" x14ac:dyDescent="0.35">
      <c r="B966" s="13"/>
      <c r="C966" s="18"/>
      <c r="D966" s="18"/>
      <c r="G966" s="24"/>
      <c r="H966" s="21"/>
    </row>
    <row r="967" spans="2:8" x14ac:dyDescent="0.35">
      <c r="B967" s="13"/>
      <c r="C967" s="18"/>
      <c r="D967" s="18"/>
      <c r="G967" s="24"/>
      <c r="H967" s="21"/>
    </row>
    <row r="968" spans="2:8" x14ac:dyDescent="0.35">
      <c r="B968" s="13"/>
      <c r="C968" s="18"/>
      <c r="D968" s="18"/>
      <c r="G968" s="24"/>
      <c r="H968" s="21"/>
    </row>
    <row r="969" spans="2:8" x14ac:dyDescent="0.35">
      <c r="B969" s="13"/>
      <c r="C969" s="18"/>
      <c r="D969" s="18"/>
      <c r="G969" s="24"/>
      <c r="H969" s="21"/>
    </row>
    <row r="970" spans="2:8" x14ac:dyDescent="0.35">
      <c r="B970" s="13"/>
      <c r="C970" s="18"/>
      <c r="D970" s="18"/>
      <c r="G970" s="24"/>
      <c r="H970" s="21"/>
    </row>
    <row r="971" spans="2:8" x14ac:dyDescent="0.35">
      <c r="B971" s="13"/>
      <c r="C971" s="18"/>
      <c r="D971" s="18"/>
      <c r="G971" s="24"/>
      <c r="H971" s="21"/>
    </row>
    <row r="972" spans="2:8" x14ac:dyDescent="0.35">
      <c r="B972" s="13"/>
      <c r="C972" s="18"/>
      <c r="D972" s="18"/>
      <c r="G972" s="24"/>
      <c r="H972" s="21"/>
    </row>
    <row r="973" spans="2:8" x14ac:dyDescent="0.35">
      <c r="B973" s="13"/>
      <c r="C973" s="18"/>
      <c r="D973" s="18"/>
      <c r="G973" s="24"/>
      <c r="H973" s="21"/>
    </row>
    <row r="974" spans="2:8" x14ac:dyDescent="0.35">
      <c r="B974" s="13"/>
      <c r="C974" s="18"/>
      <c r="D974" s="18"/>
      <c r="G974" s="24"/>
      <c r="H974" s="21"/>
    </row>
    <row r="975" spans="2:8" x14ac:dyDescent="0.35">
      <c r="B975" s="13"/>
      <c r="C975" s="18"/>
      <c r="D975" s="18"/>
      <c r="G975" s="24"/>
      <c r="H975" s="21"/>
    </row>
    <row r="976" spans="2:8" x14ac:dyDescent="0.35">
      <c r="B976" s="13"/>
      <c r="C976" s="18"/>
      <c r="D976" s="18"/>
      <c r="G976" s="24"/>
      <c r="H976" s="21"/>
    </row>
    <row r="977" spans="2:8" x14ac:dyDescent="0.35">
      <c r="B977" s="13"/>
      <c r="C977" s="18"/>
      <c r="D977" s="18"/>
      <c r="G977" s="24"/>
      <c r="H977" s="21"/>
    </row>
    <row r="978" spans="2:8" x14ac:dyDescent="0.35">
      <c r="B978" s="13"/>
      <c r="C978" s="18"/>
      <c r="D978" s="18"/>
      <c r="G978" s="24"/>
      <c r="H978" s="21"/>
    </row>
    <row r="979" spans="2:8" x14ac:dyDescent="0.35">
      <c r="B979" s="13"/>
      <c r="C979" s="18"/>
      <c r="D979" s="18"/>
      <c r="G979" s="24"/>
      <c r="H979" s="21"/>
    </row>
    <row r="980" spans="2:8" x14ac:dyDescent="0.35">
      <c r="B980" s="13"/>
      <c r="C980" s="18"/>
      <c r="D980" s="18"/>
      <c r="G980" s="24"/>
      <c r="H980" s="21"/>
    </row>
    <row r="981" spans="2:8" x14ac:dyDescent="0.35">
      <c r="B981" s="13"/>
      <c r="C981" s="18"/>
      <c r="D981" s="18"/>
      <c r="G981" s="24"/>
      <c r="H981" s="21"/>
    </row>
    <row r="982" spans="2:8" x14ac:dyDescent="0.35">
      <c r="B982" s="13"/>
      <c r="C982" s="18"/>
      <c r="D982" s="18"/>
      <c r="G982" s="24"/>
      <c r="H982" s="21"/>
    </row>
    <row r="983" spans="2:8" x14ac:dyDescent="0.35">
      <c r="B983" s="13"/>
      <c r="C983" s="18"/>
      <c r="D983" s="18"/>
      <c r="G983" s="24"/>
      <c r="H983" s="21"/>
    </row>
    <row r="984" spans="2:8" x14ac:dyDescent="0.35">
      <c r="B984" s="13"/>
      <c r="C984" s="18"/>
      <c r="D984" s="18"/>
      <c r="G984" s="24"/>
      <c r="H984" s="21"/>
    </row>
    <row r="985" spans="2:8" x14ac:dyDescent="0.35">
      <c r="B985" s="13"/>
      <c r="C985" s="18"/>
      <c r="D985" s="18"/>
      <c r="G985" s="24"/>
      <c r="H985" s="21"/>
    </row>
    <row r="986" spans="2:8" x14ac:dyDescent="0.35">
      <c r="B986" s="13"/>
      <c r="C986" s="18"/>
      <c r="D986" s="18"/>
      <c r="G986" s="24"/>
      <c r="H986" s="21"/>
    </row>
    <row r="987" spans="2:8" x14ac:dyDescent="0.35">
      <c r="B987" s="13"/>
      <c r="C987" s="18"/>
      <c r="D987" s="18"/>
      <c r="G987" s="24"/>
      <c r="H987" s="21"/>
    </row>
    <row r="988" spans="2:8" x14ac:dyDescent="0.35">
      <c r="B988" s="13"/>
      <c r="C988" s="18"/>
      <c r="D988" s="18"/>
      <c r="G988" s="24"/>
      <c r="H988" s="21"/>
    </row>
    <row r="989" spans="2:8" x14ac:dyDescent="0.35">
      <c r="B989" s="13"/>
      <c r="C989" s="18"/>
      <c r="D989" s="18"/>
      <c r="G989" s="24"/>
      <c r="H989" s="21"/>
    </row>
    <row r="990" spans="2:8" x14ac:dyDescent="0.35">
      <c r="B990" s="13"/>
      <c r="C990" s="18"/>
      <c r="D990" s="18"/>
      <c r="G990" s="24"/>
      <c r="H990" s="21"/>
    </row>
    <row r="991" spans="2:8" x14ac:dyDescent="0.35">
      <c r="B991" s="13"/>
      <c r="C991" s="18"/>
      <c r="D991" s="18"/>
      <c r="G991" s="24"/>
      <c r="H991" s="21"/>
    </row>
    <row r="992" spans="2:8" x14ac:dyDescent="0.35">
      <c r="B992" s="13"/>
      <c r="C992" s="18"/>
      <c r="D992" s="18"/>
      <c r="G992" s="24"/>
      <c r="H992" s="21"/>
    </row>
    <row r="993" spans="2:8" x14ac:dyDescent="0.35">
      <c r="B993" s="13"/>
      <c r="C993" s="18"/>
      <c r="D993" s="18"/>
      <c r="G993" s="24"/>
      <c r="H993" s="21"/>
    </row>
    <row r="994" spans="2:8" x14ac:dyDescent="0.35">
      <c r="B994" s="13"/>
      <c r="C994" s="18"/>
      <c r="D994" s="18"/>
      <c r="G994" s="24"/>
      <c r="H994" s="21"/>
    </row>
    <row r="995" spans="2:8" x14ac:dyDescent="0.35">
      <c r="B995" s="13"/>
      <c r="C995" s="18"/>
      <c r="D995" s="18"/>
      <c r="G995" s="24"/>
      <c r="H995" s="21"/>
    </row>
    <row r="996" spans="2:8" x14ac:dyDescent="0.35">
      <c r="B996" s="13"/>
      <c r="C996" s="18"/>
      <c r="D996" s="18"/>
      <c r="G996" s="24"/>
      <c r="H996" s="21"/>
    </row>
    <row r="997" spans="2:8" x14ac:dyDescent="0.35">
      <c r="B997" s="13"/>
      <c r="C997" s="18"/>
      <c r="D997" s="18"/>
      <c r="G997" s="24"/>
      <c r="H997" s="21"/>
    </row>
    <row r="998" spans="2:8" x14ac:dyDescent="0.35">
      <c r="B998" s="13"/>
      <c r="C998" s="18"/>
      <c r="D998" s="18"/>
      <c r="G998" s="24"/>
      <c r="H998" s="21"/>
    </row>
    <row r="999" spans="2:8" x14ac:dyDescent="0.35">
      <c r="B999" s="13"/>
      <c r="C999" s="18"/>
      <c r="D999" s="18"/>
      <c r="G999" s="24"/>
      <c r="H999" s="21"/>
    </row>
    <row r="1000" spans="2:8" x14ac:dyDescent="0.35">
      <c r="B1000" s="13"/>
      <c r="C1000" s="18"/>
      <c r="D1000" s="18"/>
      <c r="G1000" s="24"/>
      <c r="H1000" s="21"/>
    </row>
    <row r="1001" spans="2:8" x14ac:dyDescent="0.35">
      <c r="B1001" s="13"/>
      <c r="C1001" s="18"/>
      <c r="D1001" s="18"/>
      <c r="G1001" s="24"/>
      <c r="H1001" s="21"/>
    </row>
    <row r="1002" spans="2:8" x14ac:dyDescent="0.35">
      <c r="B1002" s="13"/>
      <c r="C1002" s="18"/>
      <c r="D1002" s="18"/>
      <c r="G1002" s="24"/>
      <c r="H1002" s="21"/>
    </row>
    <row r="1003" spans="2:8" x14ac:dyDescent="0.35">
      <c r="B1003" s="13"/>
      <c r="C1003" s="18"/>
      <c r="D1003" s="18"/>
      <c r="G1003" s="24"/>
      <c r="H1003" s="21"/>
    </row>
    <row r="1004" spans="2:8" x14ac:dyDescent="0.35">
      <c r="B1004" s="13"/>
      <c r="C1004" s="18"/>
      <c r="D1004" s="18"/>
      <c r="G1004" s="24"/>
      <c r="H1004" s="21"/>
    </row>
  </sheetData>
  <mergeCells count="5">
    <mergeCell ref="C5:D5"/>
    <mergeCell ref="G5:H5"/>
    <mergeCell ref="E7:E10"/>
    <mergeCell ref="E12:E15"/>
    <mergeCell ref="I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Encuesta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sesame</dc:creator>
  <cp:lastModifiedBy>Sesame</cp:lastModifiedBy>
  <dcterms:created xsi:type="dcterms:W3CDTF">2020-03-06T08:56:41Z</dcterms:created>
  <dcterms:modified xsi:type="dcterms:W3CDTF">2021-11-11T11:06:36Z</dcterms:modified>
</cp:coreProperties>
</file>